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5A4E2B2-792A-438C-B786-C266BF0D92E4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Положение участников" sheetId="1" r:id="rId1"/>
    <sheet name="1 этап" sheetId="28" r:id="rId2"/>
    <sheet name="2 этап" sheetId="29" r:id="rId3"/>
    <sheet name="3 этап" sheetId="30" r:id="rId4"/>
    <sheet name="4 этап 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I16" i="1"/>
  <c r="I24" i="1"/>
  <c r="I19" i="1"/>
  <c r="I10" i="1"/>
  <c r="I7" i="1"/>
  <c r="A32" i="1" s="1"/>
  <c r="I33" i="1"/>
  <c r="A33" i="1" s="1"/>
  <c r="I11" i="1"/>
  <c r="I13" i="1"/>
  <c r="I21" i="1"/>
  <c r="I34" i="1"/>
  <c r="I12" i="1"/>
  <c r="I14" i="1"/>
  <c r="I20" i="1"/>
  <c r="I25" i="1"/>
  <c r="I28" i="1"/>
  <c r="I31" i="1"/>
  <c r="A31" i="1" s="1"/>
  <c r="I36" i="1"/>
  <c r="I6" i="1"/>
  <c r="I8" i="1"/>
  <c r="I15" i="1"/>
  <c r="I17" i="1"/>
  <c r="I18" i="1"/>
  <c r="A35" i="1" s="1"/>
  <c r="I22" i="1"/>
  <c r="I27" i="1"/>
  <c r="I30" i="1"/>
  <c r="I5" i="1"/>
  <c r="I9" i="1"/>
  <c r="I23" i="1"/>
  <c r="I26" i="1"/>
  <c r="I29" i="1"/>
  <c r="A29" i="1" s="1"/>
  <c r="I32" i="1"/>
  <c r="I35" i="1"/>
  <c r="I37" i="1"/>
  <c r="A37" i="1" s="1"/>
  <c r="I38" i="1"/>
  <c r="A38" i="1" s="1"/>
  <c r="A36" i="1" l="1"/>
  <c r="A22" i="1"/>
  <c r="A30" i="1"/>
  <c r="A26" i="1"/>
  <c r="A24" i="1"/>
  <c r="A9" i="1"/>
  <c r="A25" i="1"/>
  <c r="A23" i="1"/>
  <c r="A28" i="1"/>
  <c r="A17" i="1"/>
  <c r="A27" i="1"/>
  <c r="A15" i="1"/>
  <c r="A16" i="1"/>
  <c r="A11" i="1"/>
  <c r="A7" i="1"/>
  <c r="A10" i="1"/>
  <c r="A8" i="1"/>
  <c r="A14" i="1"/>
  <c r="A21" i="1"/>
  <c r="A13" i="1"/>
  <c r="A20" i="1"/>
  <c r="A19" i="1"/>
  <c r="A18" i="1"/>
  <c r="A12" i="1"/>
  <c r="A6" i="1"/>
  <c r="A5" i="1"/>
</calcChain>
</file>

<file path=xl/sharedStrings.xml><?xml version="1.0" encoding="utf-8"?>
<sst xmlns="http://schemas.openxmlformats.org/spreadsheetml/2006/main" count="170" uniqueCount="88">
  <si>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</si>
  <si>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</si>
  <si>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</si>
  <si>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</si>
  <si>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</si>
  <si>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</si>
  <si>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 xml:space="preserve">Сумма 
кубковых очков </t>
  </si>
  <si>
    <t>Год рождения</t>
  </si>
  <si>
    <t>Москва</t>
  </si>
  <si>
    <t>Республика Бурятия</t>
  </si>
  <si>
    <t xml:space="preserve">FIDE ID </t>
  </si>
  <si>
    <t>Новосибирская область</t>
  </si>
  <si>
    <t>Цыдыпов Жамсаран</t>
  </si>
  <si>
    <t>Захарцов Владимир</t>
  </si>
  <si>
    <t>Название турнира: «Мемориал Л.С. Сандахчиева»</t>
  </si>
  <si>
    <t>Место проведения: Новосибирская область, р.п. Кольцово</t>
  </si>
  <si>
    <t>Дата проведения:   02.01 – 09.01.2024</t>
  </si>
  <si>
    <t>Звягинцев Вадим</t>
  </si>
  <si>
    <t>Афанасьев Никита</t>
  </si>
  <si>
    <t>Смирнов Павел</t>
  </si>
  <si>
    <t>Белозеров Андрей</t>
  </si>
  <si>
    <t>Тимошин Максим</t>
  </si>
  <si>
    <t>Панин Михаил</t>
  </si>
  <si>
    <t>Дударев Владислав</t>
  </si>
  <si>
    <t>Московская область</t>
  </si>
  <si>
    <t>Красноярский край</t>
  </si>
  <si>
    <t>Алтайский край</t>
  </si>
  <si>
    <t>Число участников: 76 человека, 8 GM, 9 туров, категория «D»</t>
  </si>
  <si>
    <t>1 этап</t>
  </si>
  <si>
    <t>Турнир – этап Кубка России по шахматам среди мужчин в 2024 г.</t>
  </si>
  <si>
    <t>КУБОК РОССИИ по шахматам среди мужчин в 2024 году</t>
  </si>
  <si>
    <t>Название турнира: «Кубок Главы Республики Саха (Якутия)»</t>
  </si>
  <si>
    <t>Место проведения: г. Якутск</t>
  </si>
  <si>
    <t>Дата проведения:   22.01 – 01.02.2024</t>
  </si>
  <si>
    <t>Кокарев Дмитрий</t>
  </si>
  <si>
    <t>Гребнев Алексей</t>
  </si>
  <si>
    <t>Кряквин Дмитрий</t>
  </si>
  <si>
    <t>Придорожный Алексей</t>
  </si>
  <si>
    <t>Рычков Олег</t>
  </si>
  <si>
    <t>Егоров Дмитрий</t>
  </si>
  <si>
    <t>Шомоев Антон</t>
  </si>
  <si>
    <t>Жирков Владислав</t>
  </si>
  <si>
    <t>Свердловская область</t>
  </si>
  <si>
    <t>Самарская область</t>
  </si>
  <si>
    <t>Республика Крым</t>
  </si>
  <si>
    <t>ХМАО – Югра</t>
  </si>
  <si>
    <t>Хабаровский край</t>
  </si>
  <si>
    <t>Республика Саха (Якутия)</t>
  </si>
  <si>
    <t>Число участников: 58 человек, 4 GM, 9 туров, категория «А»</t>
  </si>
  <si>
    <t>2 этап</t>
  </si>
  <si>
    <t>Название турнира: «Мемориал Старцева В.Н. - 2024»</t>
  </si>
  <si>
    <t>Место проведения: г. Уфа</t>
  </si>
  <si>
    <t>Дата проведения:   05.02 – 13.02.2024</t>
  </si>
  <si>
    <t>Ильюшенок Илья</t>
  </si>
  <si>
    <t>Тимофеев Артем</t>
  </si>
  <si>
    <t>Пингин Артём</t>
  </si>
  <si>
    <t>Волков Максим</t>
  </si>
  <si>
    <t>Беляков Богдан</t>
  </si>
  <si>
    <t>Воробьев Евгений</t>
  </si>
  <si>
    <t>Обгольц Эрик</t>
  </si>
  <si>
    <t>ХМАО — Югра</t>
  </si>
  <si>
    <t>Республика Татарстан</t>
  </si>
  <si>
    <t>Республика Марий Эл</t>
  </si>
  <si>
    <t>ЯНАО</t>
  </si>
  <si>
    <t>Число участников: 101 человек, 10 GM, 9 туров, категория «В»</t>
  </si>
  <si>
    <t>3 этап</t>
  </si>
  <si>
    <t>4 этап</t>
  </si>
  <si>
    <t>Название турнира: «АЭРОФЛОТ ОПЕН»</t>
  </si>
  <si>
    <t>Место проведения: г. Москва</t>
  </si>
  <si>
    <t>Дата проведения:   02.03 – 08.03.2024</t>
  </si>
  <si>
    <t>Есипенко Андрей</t>
  </si>
  <si>
    <t>Дрыгалов Сергей</t>
  </si>
  <si>
    <t xml:space="preserve">Нестеров Арсений </t>
  </si>
  <si>
    <t xml:space="preserve">Паравян Давид </t>
  </si>
  <si>
    <t xml:space="preserve">Гоганов Алексей </t>
  </si>
  <si>
    <t xml:space="preserve">Грищук Александр </t>
  </si>
  <si>
    <t xml:space="preserve">Ремизов Ярослав </t>
  </si>
  <si>
    <t xml:space="preserve">Грачев Алексей </t>
  </si>
  <si>
    <t xml:space="preserve">Гребнев Алексей </t>
  </si>
  <si>
    <t>Клюкин Кирилл</t>
  </si>
  <si>
    <t>Савченко Борис</t>
  </si>
  <si>
    <t>Санкт-Петербург</t>
  </si>
  <si>
    <t>Ростовская область</t>
  </si>
  <si>
    <t>Курганская область</t>
  </si>
  <si>
    <t>Новгородская область</t>
  </si>
  <si>
    <t>Челябинская область</t>
  </si>
  <si>
    <t>Число участников: 141 человек, 44 GM, 9 туров, категория «А»</t>
  </si>
  <si>
    <t>Положение участников на 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</si>
</sst>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14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/>
    <xf numFmtId="0" fontId="13" fillId="0" borderId="0"/>
    <xf numFmtId="0" fontId="17" fillId="0" borderId="0"/>
    <xf numFmtId="0" fontId="5" fillId="0" borderId="0"/>
    <xf numFmtId="0" fontId="15" fillId="0" borderId="0"/>
    <xf numFmtId="0" fontId="6" fillId="0" borderId="0"/>
    <xf numFmtId="0" fontId="4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7" fillId="0" borderId="1" xfId="0" applyFont="1" applyBorder="1"/>
    <xf numFmtId="0" fontId="0" fillId="0" borderId="1" xfId="0" applyBorder="1"/>
    <xf numFmtId="0" fontId="3" fillId="0" borderId="1" xfId="30" applyFont="1" applyBorder="1" applyAlignment="1">
      <alignment horizontal="right" vertical="top"/>
    </xf>
    <xf numFmtId="0" fontId="20" fillId="16" borderId="1" xfId="0" applyFont="1" applyFill="1" applyBorder="1" applyAlignment="1">
      <alignment vertical="top"/>
    </xf>
    <xf numFmtId="49" fontId="21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" fontId="23" fillId="16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8" fillId="0" borderId="5" xfId="22" applyFill="1" applyBorder="1" applyAlignment="1">
      <alignment horizontal="center" vertical="center"/>
    </xf>
    <xf numFmtId="0" fontId="18" fillId="0" borderId="4" xfId="22" applyBorder="1" applyAlignment="1">
      <alignment horizontal="center" vertical="center" wrapText="1"/>
    </xf>
    <xf numFmtId="0" fontId="18" fillId="0" borderId="4" xfId="22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/>
    <xf numFmtId="49" fontId="2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0" fontId="21" fillId="0" borderId="0" xfId="0" applyNumberFormat="1" applyFont="1" applyFill="1" applyBorder="1" applyAlignment="1">
      <alignment horizontal="center" vertical="top" wrapText="1"/>
    </xf>
    <xf numFmtId="0" fontId="20" fillId="17" borderId="1" xfId="0" applyFont="1" applyFill="1" applyBorder="1" applyAlignment="1">
      <alignment vertical="top"/>
    </xf>
  </cellXfs>
  <cellStyles count="43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Excel Built-in Normal" xfId="19" xr:uid="{00000000-0005-0000-0000-000012000000}"/>
    <cellStyle name="Excel Built-in Normal 1" xfId="20" xr:uid="{00000000-0005-0000-0000-000013000000}"/>
    <cellStyle name="Normal 4" xfId="21" xr:uid="{00000000-0005-0000-0000-000014000000}"/>
    <cellStyle name="Гиперссылка" xfId="22" builtinId="8"/>
    <cellStyle name="Гиперссылка 2" xfId="23" xr:uid="{00000000-0005-0000-0000-000016000000}"/>
    <cellStyle name="Обычный" xfId="0" builtinId="0"/>
    <cellStyle name="Обычный 2" xfId="24" xr:uid="{00000000-0005-0000-0000-000018000000}"/>
    <cellStyle name="Обычный 2 2" xfId="25" xr:uid="{00000000-0005-0000-0000-000019000000}"/>
    <cellStyle name="Обычный 2 3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 3" xfId="29" xr:uid="{00000000-0005-0000-0000-00001D000000}"/>
    <cellStyle name="Обычный 4" xfId="30" xr:uid="{00000000-0005-0000-0000-00001E000000}"/>
    <cellStyle name="Обычный 4 2" xfId="31" xr:uid="{00000000-0005-0000-0000-00001F000000}"/>
    <cellStyle name="Обычный 4 2 2" xfId="32" xr:uid="{00000000-0005-0000-0000-000020000000}"/>
    <cellStyle name="Обычный 4 3" xfId="33" xr:uid="{00000000-0005-0000-0000-000021000000}"/>
    <cellStyle name="Обычный 4 4" xfId="34" xr:uid="{00000000-0005-0000-0000-000022000000}"/>
    <cellStyle name="Обычный 4_5_Н.Тагил" xfId="35" xr:uid="{00000000-0005-0000-0000-000023000000}"/>
    <cellStyle name="Обычный 5" xfId="36" xr:uid="{00000000-0005-0000-0000-000024000000}"/>
    <cellStyle name="Обычный 6" xfId="37" xr:uid="{00000000-0005-0000-0000-000025000000}"/>
    <cellStyle name="Обычный 6 2" xfId="38" xr:uid="{00000000-0005-0000-0000-000026000000}"/>
    <cellStyle name="Обычный 7" xfId="39" xr:uid="{00000000-0005-0000-0000-000027000000}"/>
    <cellStyle name="Обычный 8" xfId="41" xr:uid="{0DAEBCF1-202F-41B9-995E-601FA5F0032B}"/>
    <cellStyle name="Обычный 82" xfId="40" xr:uid="{00000000-0005-0000-0000-000028000000}"/>
    <cellStyle name="Обычный 9" xfId="42" xr:uid="{D0A9B7AC-229A-4A56-8157-32D4BC0B660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/>
  </sheetViews>
  <sheetFormatPr defaultRowHeight="14.4" x14ac:dyDescent="0.3"/>
  <cols>
    <col min="1" max="1" width="6.88671875" customWidth="1"/>
    <col min="2" max="2" width="26.88671875" customWidth="1"/>
    <col min="3" max="3" width="9.88671875" style="2" customWidth="1"/>
    <col min="4" max="4" width="8.44140625" customWidth="1"/>
    <col min="5" max="7" width="8" customWidth="1"/>
    <col min="8" max="8" width="10" customWidth="1"/>
    <col min="9" max="9" width="9.6640625" customWidth="1"/>
  </cols>
  <sheetData>
    <row r="1" spans="1:9" ht="18" x14ac:dyDescent="0.35">
      <c r="A1" s="1" t="s">
        <v>30</v>
      </c>
    </row>
    <row r="2" spans="1:9" ht="18" x14ac:dyDescent="0.35">
      <c r="A2" s="1" t="s">
        <v>87</v>
      </c>
    </row>
    <row r="3" spans="1:9" ht="15" thickBot="1" x14ac:dyDescent="0.35"/>
    <row r="4" spans="1:9" ht="43.2" x14ac:dyDescent="0.3">
      <c r="A4" s="14" t="s">
        <v>2</v>
      </c>
      <c r="B4" s="15" t="s">
        <v>5</v>
      </c>
      <c r="C4" s="16" t="s">
        <v>1</v>
      </c>
      <c r="D4" s="17" t="s">
        <v>28</v>
      </c>
      <c r="E4" s="18" t="s">
        <v>49</v>
      </c>
      <c r="F4" s="19" t="s">
        <v>65</v>
      </c>
      <c r="G4" s="19" t="s">
        <v>66</v>
      </c>
      <c r="H4" s="19"/>
      <c r="I4" s="20" t="s">
        <v>6</v>
      </c>
    </row>
    <row r="5" spans="1:9" x14ac:dyDescent="0.3">
      <c r="A5" s="13" t="str">
        <f>COUNTIF($I$5:$I$252,"&gt;"&amp;$I$5:$I$252)+1&amp;REPT("-"&amp;COUNTIF($I$5:$I$252,"&gt;="&amp;$I$5:$I$252),COUNTIF($I$5:$I$252,I5)&gt;1)</f>
        <v>1</v>
      </c>
      <c r="B5" s="7" t="s">
        <v>17</v>
      </c>
      <c r="C5" s="8">
        <v>4113403</v>
      </c>
      <c r="D5" s="8">
        <v>250</v>
      </c>
      <c r="E5" s="8"/>
      <c r="F5" s="8">
        <v>324</v>
      </c>
      <c r="G5" s="8">
        <v>336</v>
      </c>
      <c r="H5" s="5"/>
      <c r="I5" s="12">
        <f>SUM(D5:H5)</f>
        <v>910</v>
      </c>
    </row>
    <row r="6" spans="1:9" x14ac:dyDescent="0.3">
      <c r="A6" s="13" t="str">
        <f>COUNTIF($I$5:$I$252,"&gt;"&amp;$I$5:$I$252)+1&amp;REPT("-"&amp;COUNTIF($I$5:$I$252,"&gt;="&amp;$I$5:$I$252),COUNTIF($I$5:$I$252,I6)&gt;1)</f>
        <v>2</v>
      </c>
      <c r="B6" s="7" t="s">
        <v>34</v>
      </c>
      <c r="C6" s="8">
        <v>4132181</v>
      </c>
      <c r="D6" s="8"/>
      <c r="E6" s="8">
        <v>400</v>
      </c>
      <c r="F6" s="8">
        <v>252</v>
      </c>
      <c r="G6" s="8"/>
      <c r="H6" s="5"/>
      <c r="I6" s="12">
        <f>SUM(D6:H6)</f>
        <v>652</v>
      </c>
    </row>
    <row r="7" spans="1:9" x14ac:dyDescent="0.3">
      <c r="A7" s="13" t="str">
        <f>COUNTIF($I$5:$I$252,"&gt;"&amp;$I$5:$I$252)+1&amp;REPT("-"&amp;COUNTIF($I$5:$I$252,"&gt;="&amp;$I$5:$I$252),COUNTIF($I$5:$I$252,I7)&gt;1)</f>
        <v>3</v>
      </c>
      <c r="B7" s="25" t="s">
        <v>70</v>
      </c>
      <c r="C7" s="8">
        <v>24175439</v>
      </c>
      <c r="D7" s="8"/>
      <c r="E7" s="8"/>
      <c r="F7" s="8"/>
      <c r="G7" s="8">
        <v>560</v>
      </c>
      <c r="H7" s="5"/>
      <c r="I7" s="12">
        <f>SUM(D7:H7)</f>
        <v>560</v>
      </c>
    </row>
    <row r="8" spans="1:9" x14ac:dyDescent="0.3">
      <c r="A8" s="13" t="str">
        <f>COUNTIF($I$5:$I$252,"&gt;"&amp;$I$5:$I$252)+1&amp;REPT("-"&amp;COUNTIF($I$5:$I$252,"&gt;="&amp;$I$5:$I$252),COUNTIF($I$5:$I$252,I8)&gt;1)</f>
        <v>4</v>
      </c>
      <c r="B8" s="7" t="s">
        <v>35</v>
      </c>
      <c r="C8" s="8">
        <v>34189030</v>
      </c>
      <c r="D8" s="8"/>
      <c r="E8" s="8">
        <v>350</v>
      </c>
      <c r="F8" s="8"/>
      <c r="G8" s="8">
        <v>154</v>
      </c>
      <c r="H8" s="5"/>
      <c r="I8" s="12">
        <f>SUM(D8:H8)</f>
        <v>504</v>
      </c>
    </row>
    <row r="9" spans="1:9" x14ac:dyDescent="0.3">
      <c r="A9" s="13" t="str">
        <f>COUNTIF($I$5:$I$252,"&gt;"&amp;$I$5:$I$252)+1&amp;REPT("-"&amp;COUNTIF($I$5:$I$252,"&gt;="&amp;$I$5:$I$252),COUNTIF($I$5:$I$252,I9)&gt;1)</f>
        <v>5</v>
      </c>
      <c r="B9" s="7" t="s">
        <v>18</v>
      </c>
      <c r="C9" s="8">
        <v>24183555</v>
      </c>
      <c r="D9" s="8">
        <v>215</v>
      </c>
      <c r="E9" s="8"/>
      <c r="F9" s="8">
        <v>288</v>
      </c>
      <c r="G9" s="8"/>
      <c r="H9" s="5"/>
      <c r="I9" s="12">
        <f>SUM(D9:H9)</f>
        <v>503</v>
      </c>
    </row>
    <row r="10" spans="1:9" x14ac:dyDescent="0.3">
      <c r="A10" s="13" t="str">
        <f>COUNTIF($I$5:$I$252,"&gt;"&amp;$I$5:$I$252)+1&amp;REPT("-"&amp;COUNTIF($I$5:$I$252,"&gt;="&amp;$I$5:$I$252),COUNTIF($I$5:$I$252,I10)&gt;1)</f>
        <v>6</v>
      </c>
      <c r="B10" s="25" t="s">
        <v>71</v>
      </c>
      <c r="C10" s="8">
        <v>24171743</v>
      </c>
      <c r="D10" s="8"/>
      <c r="E10" s="8"/>
      <c r="F10" s="8"/>
      <c r="G10" s="8">
        <v>490</v>
      </c>
      <c r="H10" s="5"/>
      <c r="I10" s="12">
        <f>SUM(D10:H10)</f>
        <v>490</v>
      </c>
    </row>
    <row r="11" spans="1:9" x14ac:dyDescent="0.3">
      <c r="A11" s="13" t="str">
        <f>COUNTIF($I$5:$I$252,"&gt;"&amp;$I$5:$I$252)+1&amp;REPT("-"&amp;COUNTIF($I$5:$I$252,"&gt;="&amp;$I$5:$I$252),COUNTIF($I$5:$I$252,I11)&gt;1)</f>
        <v>7</v>
      </c>
      <c r="B11" s="25" t="s">
        <v>72</v>
      </c>
      <c r="C11" s="8">
        <v>24198455</v>
      </c>
      <c r="D11" s="8"/>
      <c r="E11" s="8"/>
      <c r="F11" s="8"/>
      <c r="G11" s="8">
        <v>434</v>
      </c>
      <c r="H11" s="5"/>
      <c r="I11" s="12">
        <f>SUM(D11:H11)</f>
        <v>434</v>
      </c>
    </row>
    <row r="12" spans="1:9" x14ac:dyDescent="0.3">
      <c r="A12" s="13" t="str">
        <f>COUNTIF($I$5:$I$252,"&gt;"&amp;$I$5:$I$252)+1&amp;REPT("-"&amp;COUNTIF($I$5:$I$252,"&gt;="&amp;$I$5:$I$252),COUNTIF($I$5:$I$252,I12)&gt;1)</f>
        <v>8</v>
      </c>
      <c r="B12" s="7" t="s">
        <v>53</v>
      </c>
      <c r="C12" s="8">
        <v>24105074</v>
      </c>
      <c r="D12" s="8"/>
      <c r="E12" s="8"/>
      <c r="F12" s="8">
        <v>420</v>
      </c>
      <c r="G12" s="8"/>
      <c r="H12" s="5"/>
      <c r="I12" s="12">
        <f>SUM(D12:H12)</f>
        <v>420</v>
      </c>
    </row>
    <row r="13" spans="1:9" x14ac:dyDescent="0.3">
      <c r="A13" s="13" t="str">
        <f>COUNTIF($I$5:$I$252,"&gt;"&amp;$I$5:$I$252)+1&amp;REPT("-"&amp;COUNTIF($I$5:$I$252,"&gt;="&amp;$I$5:$I$252),COUNTIF($I$5:$I$252,I13)&gt;1)</f>
        <v>9</v>
      </c>
      <c r="B13" s="25" t="s">
        <v>73</v>
      </c>
      <c r="C13" s="8">
        <v>4194985</v>
      </c>
      <c r="D13" s="8"/>
      <c r="E13" s="8"/>
      <c r="F13" s="8"/>
      <c r="G13" s="8">
        <v>385</v>
      </c>
      <c r="H13" s="5"/>
      <c r="I13" s="12">
        <f>SUM(D13:H13)</f>
        <v>385</v>
      </c>
    </row>
    <row r="14" spans="1:9" x14ac:dyDescent="0.3">
      <c r="A14" s="13" t="str">
        <f>COUNTIF($I$5:$I$252,"&gt;"&amp;$I$5:$I$252)+1&amp;REPT("-"&amp;COUNTIF($I$5:$I$252,"&gt;="&amp;$I$5:$I$252),COUNTIF($I$5:$I$252,I14)&gt;1)</f>
        <v>10</v>
      </c>
      <c r="B14" s="7" t="s">
        <v>54</v>
      </c>
      <c r="C14" s="8">
        <v>4140419</v>
      </c>
      <c r="D14" s="8"/>
      <c r="E14" s="8"/>
      <c r="F14" s="8">
        <v>366</v>
      </c>
      <c r="G14" s="8"/>
      <c r="H14" s="5"/>
      <c r="I14" s="12">
        <f>SUM(D14:H14)</f>
        <v>366</v>
      </c>
    </row>
    <row r="15" spans="1:9" x14ac:dyDescent="0.3">
      <c r="A15" s="13" t="str">
        <f>COUNTIF($I$5:$I$252,"&gt;"&amp;$I$5:$I$252)+1&amp;REPT("-"&amp;COUNTIF($I$5:$I$252,"&gt;="&amp;$I$5:$I$252),COUNTIF($I$5:$I$252,I15)&gt;1)</f>
        <v>11</v>
      </c>
      <c r="B15" s="7" t="s">
        <v>36</v>
      </c>
      <c r="C15" s="8">
        <v>4153278</v>
      </c>
      <c r="D15" s="8"/>
      <c r="E15" s="8">
        <v>310</v>
      </c>
      <c r="F15" s="8"/>
      <c r="G15" s="8"/>
      <c r="H15" s="5"/>
      <c r="I15" s="12">
        <f>SUM(D15:H15)</f>
        <v>310</v>
      </c>
    </row>
    <row r="16" spans="1:9" x14ac:dyDescent="0.3">
      <c r="A16" s="13" t="str">
        <f>COUNTIF($I$5:$I$252,"&gt;"&amp;$I$5:$I$252)+1&amp;REPT("-"&amp;COUNTIF($I$5:$I$252,"&gt;="&amp;$I$5:$I$252),COUNTIF($I$5:$I$252,I16)&gt;1)</f>
        <v>12</v>
      </c>
      <c r="B16" s="25" t="s">
        <v>74</v>
      </c>
      <c r="C16" s="8">
        <v>24109959</v>
      </c>
      <c r="D16" s="8"/>
      <c r="E16" s="8"/>
      <c r="F16" s="8"/>
      <c r="G16" s="8">
        <v>287</v>
      </c>
      <c r="H16" s="5"/>
      <c r="I16" s="12">
        <f>SUM(D16:H16)</f>
        <v>287</v>
      </c>
    </row>
    <row r="17" spans="1:9" x14ac:dyDescent="0.3">
      <c r="A17" s="13" t="str">
        <f>COUNTIF($I$5:$I$252,"&gt;"&amp;$I$5:$I$252)+1&amp;REPT("-"&amp;COUNTIF($I$5:$I$252,"&gt;="&amp;$I$5:$I$252),COUNTIF($I$5:$I$252,I17)&gt;1)</f>
        <v>13</v>
      </c>
      <c r="B17" s="7" t="s">
        <v>37</v>
      </c>
      <c r="C17" s="8">
        <v>4127870</v>
      </c>
      <c r="D17" s="8"/>
      <c r="E17" s="8">
        <v>275</v>
      </c>
      <c r="F17" s="8"/>
      <c r="G17" s="8"/>
      <c r="H17" s="5"/>
      <c r="I17" s="12">
        <f>SUM(D17:H17)</f>
        <v>275</v>
      </c>
    </row>
    <row r="18" spans="1:9" x14ac:dyDescent="0.3">
      <c r="A18" s="13" t="str">
        <f>COUNTIF($I$5:$I$252,"&gt;"&amp;$I$5:$I$252)+1&amp;REPT("-"&amp;COUNTIF($I$5:$I$252,"&gt;="&amp;$I$5:$I$252),COUNTIF($I$5:$I$252,I18)&gt;1)</f>
        <v>14</v>
      </c>
      <c r="B18" s="7" t="s">
        <v>38</v>
      </c>
      <c r="C18" s="8">
        <v>4122852</v>
      </c>
      <c r="D18" s="8"/>
      <c r="E18" s="8">
        <v>240</v>
      </c>
      <c r="F18" s="8"/>
      <c r="G18" s="8"/>
      <c r="H18" s="5"/>
      <c r="I18" s="12">
        <f>SUM(D18:H18)</f>
        <v>240</v>
      </c>
    </row>
    <row r="19" spans="1:9" x14ac:dyDescent="0.3">
      <c r="A19" s="13" t="str">
        <f>COUNTIF($I$5:$I$252,"&gt;"&amp;$I$5:$I$252)+1&amp;REPT("-"&amp;COUNTIF($I$5:$I$252,"&gt;="&amp;$I$5:$I$252),COUNTIF($I$5:$I$252,I19)&gt;1)</f>
        <v>15</v>
      </c>
      <c r="B19" s="25" t="s">
        <v>75</v>
      </c>
      <c r="C19" s="8">
        <v>4126025</v>
      </c>
      <c r="D19" s="8"/>
      <c r="E19" s="8"/>
      <c r="F19" s="8"/>
      <c r="G19" s="8">
        <v>238</v>
      </c>
      <c r="H19" s="5"/>
      <c r="I19" s="12">
        <f>SUM(D19:H19)</f>
        <v>238</v>
      </c>
    </row>
    <row r="20" spans="1:9" x14ac:dyDescent="0.3">
      <c r="A20" s="13" t="str">
        <f>COUNTIF($I$5:$I$252,"&gt;"&amp;$I$5:$I$252)+1&amp;REPT("-"&amp;COUNTIF($I$5:$I$252,"&gt;="&amp;$I$5:$I$252),COUNTIF($I$5:$I$252,I20)&gt;1)</f>
        <v>16</v>
      </c>
      <c r="B20" s="7" t="s">
        <v>55</v>
      </c>
      <c r="C20" s="8">
        <v>44193645</v>
      </c>
      <c r="D20" s="8"/>
      <c r="E20" s="8"/>
      <c r="F20" s="8">
        <v>216</v>
      </c>
      <c r="G20" s="8"/>
      <c r="H20" s="5"/>
      <c r="I20" s="12">
        <f>SUM(D20:H20)</f>
        <v>216</v>
      </c>
    </row>
    <row r="21" spans="1:9" x14ac:dyDescent="0.3">
      <c r="A21" s="13" t="str">
        <f>COUNTIF($I$5:$I$252,"&gt;"&amp;$I$5:$I$252)+1&amp;REPT("-"&amp;COUNTIF($I$5:$I$252,"&gt;="&amp;$I$5:$I$252),COUNTIF($I$5:$I$252,I21)&gt;1)</f>
        <v>17</v>
      </c>
      <c r="B21" s="25" t="s">
        <v>76</v>
      </c>
      <c r="C21" s="8">
        <v>34134015</v>
      </c>
      <c r="D21" s="8"/>
      <c r="E21" s="8"/>
      <c r="F21" s="8"/>
      <c r="G21" s="8">
        <v>210</v>
      </c>
      <c r="H21" s="5"/>
      <c r="I21" s="12">
        <f>SUM(D21:H21)</f>
        <v>210</v>
      </c>
    </row>
    <row r="22" spans="1:9" x14ac:dyDescent="0.3">
      <c r="A22" s="13" t="str">
        <f>COUNTIF($I$5:$I$252,"&gt;"&amp;$I$5:$I$252)+1&amp;REPT("-"&amp;COUNTIF($I$5:$I$252,"&gt;="&amp;$I$5:$I$252),COUNTIF($I$5:$I$252,I22)&gt;1)</f>
        <v>18</v>
      </c>
      <c r="B22" s="7" t="s">
        <v>39</v>
      </c>
      <c r="C22" s="8">
        <v>4128303</v>
      </c>
      <c r="D22" s="8"/>
      <c r="E22" s="8">
        <v>205</v>
      </c>
      <c r="F22" s="8"/>
      <c r="G22" s="8"/>
      <c r="H22" s="5"/>
      <c r="I22" s="12">
        <f>SUM(D22:H22)</f>
        <v>205</v>
      </c>
    </row>
    <row r="23" spans="1:9" x14ac:dyDescent="0.3">
      <c r="A23" s="13" t="str">
        <f>COUNTIF($I$5:$I$252,"&gt;"&amp;$I$5:$I$252)+1&amp;REPT("-"&amp;COUNTIF($I$5:$I$252,"&gt;="&amp;$I$5:$I$252),COUNTIF($I$5:$I$252,I23)&gt;1)</f>
        <v>19</v>
      </c>
      <c r="B23" s="7" t="s">
        <v>19</v>
      </c>
      <c r="C23" s="8">
        <v>4123425</v>
      </c>
      <c r="D23" s="8">
        <v>190</v>
      </c>
      <c r="E23" s="8"/>
      <c r="F23" s="8"/>
      <c r="G23" s="8"/>
      <c r="H23" s="5"/>
      <c r="I23" s="12">
        <f>SUM(D23:H23)</f>
        <v>190</v>
      </c>
    </row>
    <row r="24" spans="1:9" x14ac:dyDescent="0.3">
      <c r="A24" s="13" t="str">
        <f>COUNTIF($I$5:$I$252,"&gt;"&amp;$I$5:$I$252)+1&amp;REPT("-"&amp;COUNTIF($I$5:$I$252,"&gt;="&amp;$I$5:$I$252),COUNTIF($I$5:$I$252,I24)&gt;1)</f>
        <v>20</v>
      </c>
      <c r="B24" s="25" t="s">
        <v>77</v>
      </c>
      <c r="C24" s="8">
        <v>44153449</v>
      </c>
      <c r="D24" s="8"/>
      <c r="E24" s="8"/>
      <c r="F24" s="8"/>
      <c r="G24" s="8">
        <v>182</v>
      </c>
      <c r="H24" s="5"/>
      <c r="I24" s="12">
        <f>SUM(D24:H24)</f>
        <v>182</v>
      </c>
    </row>
    <row r="25" spans="1:9" x14ac:dyDescent="0.3">
      <c r="A25" s="13" t="str">
        <f>COUNTIF($I$5:$I$252,"&gt;"&amp;$I$5:$I$252)+1&amp;REPT("-"&amp;COUNTIF($I$5:$I$252,"&gt;="&amp;$I$5:$I$252),COUNTIF($I$5:$I$252,I25)&gt;1)</f>
        <v>21</v>
      </c>
      <c r="B25" s="7" t="s">
        <v>56</v>
      </c>
      <c r="C25" s="8">
        <v>54123070</v>
      </c>
      <c r="D25" s="8"/>
      <c r="E25" s="8"/>
      <c r="F25" s="8">
        <v>180</v>
      </c>
      <c r="G25" s="8"/>
      <c r="H25" s="5"/>
      <c r="I25" s="12">
        <f>SUM(D25:H25)</f>
        <v>180</v>
      </c>
    </row>
    <row r="26" spans="1:9" x14ac:dyDescent="0.3">
      <c r="A26" s="13" t="str">
        <f>COUNTIF($I$5:$I$252,"&gt;"&amp;$I$5:$I$252)+1&amp;REPT("-"&amp;COUNTIF($I$5:$I$252,"&gt;="&amp;$I$5:$I$252),COUNTIF($I$5:$I$252,I26)&gt;1)</f>
        <v>22-23</v>
      </c>
      <c r="B26" s="7" t="s">
        <v>12</v>
      </c>
      <c r="C26" s="8">
        <v>4108566</v>
      </c>
      <c r="D26" s="8">
        <v>170</v>
      </c>
      <c r="E26" s="8"/>
      <c r="F26" s="8"/>
      <c r="G26" s="8"/>
      <c r="H26" s="5"/>
      <c r="I26" s="12">
        <f>SUM(D26:H26)</f>
        <v>170</v>
      </c>
    </row>
    <row r="27" spans="1:9" x14ac:dyDescent="0.3">
      <c r="A27" s="13" t="str">
        <f>COUNTIF($I$5:$I$252,"&gt;"&amp;$I$5:$I$252)+1&amp;REPT("-"&amp;COUNTIF($I$5:$I$252,"&gt;="&amp;$I$5:$I$252),COUNTIF($I$5:$I$252,I27)&gt;1)</f>
        <v>22-23</v>
      </c>
      <c r="B27" s="7" t="s">
        <v>40</v>
      </c>
      <c r="C27" s="8">
        <v>4135148</v>
      </c>
      <c r="D27" s="8"/>
      <c r="E27" s="8">
        <v>170</v>
      </c>
      <c r="F27" s="8"/>
      <c r="G27" s="8"/>
      <c r="H27" s="5"/>
      <c r="I27" s="12">
        <f>SUM(D27:H27)</f>
        <v>170</v>
      </c>
    </row>
    <row r="28" spans="1:9" x14ac:dyDescent="0.3">
      <c r="A28" s="13" t="str">
        <f>COUNTIF($I$5:$I$252,"&gt;"&amp;$I$5:$I$252)+1&amp;REPT("-"&amp;COUNTIF($I$5:$I$252,"&gt;="&amp;$I$5:$I$252),COUNTIF($I$5:$I$252,I28)&gt;1)</f>
        <v>24</v>
      </c>
      <c r="B28" s="7" t="s">
        <v>57</v>
      </c>
      <c r="C28" s="8">
        <v>24104795</v>
      </c>
      <c r="D28" s="8"/>
      <c r="E28" s="8"/>
      <c r="F28" s="8">
        <v>156</v>
      </c>
      <c r="G28" s="8"/>
      <c r="H28" s="5"/>
      <c r="I28" s="12">
        <f>SUM(D28:H28)</f>
        <v>156</v>
      </c>
    </row>
    <row r="29" spans="1:9" x14ac:dyDescent="0.3">
      <c r="A29" s="13" t="str">
        <f t="shared" ref="A29:A38" si="0">COUNTIF($I$5:$I$252,"&gt;"&amp;$I$5:$I$252)+1&amp;REPT("-"&amp;COUNTIF($I$5:$I$252,"&gt;="&amp;$I$5:$I$252),COUNTIF($I$5:$I$252,I29)&gt;1)</f>
        <v>25-26</v>
      </c>
      <c r="B29" s="7" t="s">
        <v>20</v>
      </c>
      <c r="C29" s="8">
        <v>4120213</v>
      </c>
      <c r="D29" s="8">
        <v>150</v>
      </c>
      <c r="E29" s="8"/>
      <c r="F29" s="8"/>
      <c r="G29" s="8"/>
      <c r="H29" s="5"/>
      <c r="I29" s="12">
        <f>SUM(D29:H29)</f>
        <v>150</v>
      </c>
    </row>
    <row r="30" spans="1:9" x14ac:dyDescent="0.3">
      <c r="A30" s="13" t="str">
        <f t="shared" si="0"/>
        <v>25-26</v>
      </c>
      <c r="B30" s="7" t="s">
        <v>41</v>
      </c>
      <c r="C30" s="8">
        <v>54177235</v>
      </c>
      <c r="D30" s="8"/>
      <c r="E30" s="8">
        <v>150</v>
      </c>
      <c r="F30" s="8"/>
      <c r="G30" s="8"/>
      <c r="H30" s="5"/>
      <c r="I30" s="12">
        <f>SUM(D30:H30)</f>
        <v>150</v>
      </c>
    </row>
    <row r="31" spans="1:9" x14ac:dyDescent="0.3">
      <c r="A31" s="13" t="str">
        <f t="shared" si="0"/>
        <v>27</v>
      </c>
      <c r="B31" s="7" t="s">
        <v>58</v>
      </c>
      <c r="C31" s="8">
        <v>4121341</v>
      </c>
      <c r="D31" s="8"/>
      <c r="E31" s="8"/>
      <c r="F31" s="8">
        <v>132</v>
      </c>
      <c r="G31" s="8"/>
      <c r="H31" s="5"/>
      <c r="I31" s="12">
        <f>SUM(D31:H31)</f>
        <v>132</v>
      </c>
    </row>
    <row r="32" spans="1:9" x14ac:dyDescent="0.3">
      <c r="A32" s="13" t="str">
        <f t="shared" si="0"/>
        <v>28</v>
      </c>
      <c r="B32" s="7" t="s">
        <v>21</v>
      </c>
      <c r="C32" s="8">
        <v>24249238</v>
      </c>
      <c r="D32" s="8">
        <v>130</v>
      </c>
      <c r="E32" s="8"/>
      <c r="F32" s="8"/>
      <c r="G32" s="8"/>
      <c r="H32" s="5"/>
      <c r="I32" s="12">
        <f>SUM(D32:H32)</f>
        <v>130</v>
      </c>
    </row>
    <row r="33" spans="1:9" x14ac:dyDescent="0.3">
      <c r="A33" s="13" t="str">
        <f t="shared" si="0"/>
        <v>29-30</v>
      </c>
      <c r="B33" s="25" t="s">
        <v>79</v>
      </c>
      <c r="C33" s="8">
        <v>24199273</v>
      </c>
      <c r="D33" s="8"/>
      <c r="E33" s="8"/>
      <c r="F33" s="8"/>
      <c r="G33" s="8">
        <v>126</v>
      </c>
      <c r="H33" s="5"/>
      <c r="I33" s="12">
        <f>SUM(D33:H33)</f>
        <v>126</v>
      </c>
    </row>
    <row r="34" spans="1:9" x14ac:dyDescent="0.3">
      <c r="A34" s="13" t="str">
        <f t="shared" si="0"/>
        <v>29-30</v>
      </c>
      <c r="B34" s="25" t="s">
        <v>80</v>
      </c>
      <c r="C34" s="8">
        <v>4147332</v>
      </c>
      <c r="D34" s="8"/>
      <c r="E34" s="8"/>
      <c r="F34" s="8"/>
      <c r="G34" s="8">
        <v>126</v>
      </c>
      <c r="H34" s="5"/>
      <c r="I34" s="12">
        <f>SUM(D34:H34)</f>
        <v>126</v>
      </c>
    </row>
    <row r="35" spans="1:9" x14ac:dyDescent="0.3">
      <c r="A35" s="13" t="str">
        <f t="shared" si="0"/>
        <v>31</v>
      </c>
      <c r="B35" s="7" t="s">
        <v>22</v>
      </c>
      <c r="C35" s="8">
        <v>34164992</v>
      </c>
      <c r="D35" s="8">
        <v>110</v>
      </c>
      <c r="E35" s="8"/>
      <c r="F35" s="8"/>
      <c r="G35" s="8"/>
      <c r="H35" s="5"/>
      <c r="I35" s="12">
        <f>SUM(D35:H35)</f>
        <v>110</v>
      </c>
    </row>
    <row r="36" spans="1:9" x14ac:dyDescent="0.3">
      <c r="A36" s="13" t="str">
        <f t="shared" si="0"/>
        <v>32</v>
      </c>
      <c r="B36" s="7" t="s">
        <v>59</v>
      </c>
      <c r="C36" s="8">
        <v>24199044</v>
      </c>
      <c r="D36" s="8"/>
      <c r="E36" s="8"/>
      <c r="F36" s="8">
        <v>108</v>
      </c>
      <c r="G36" s="8"/>
      <c r="H36" s="5"/>
      <c r="I36" s="12">
        <f>SUM(D36:H36)</f>
        <v>108</v>
      </c>
    </row>
    <row r="37" spans="1:9" x14ac:dyDescent="0.3">
      <c r="A37" s="13" t="str">
        <f t="shared" si="0"/>
        <v>33</v>
      </c>
      <c r="B37" s="7" t="s">
        <v>23</v>
      </c>
      <c r="C37" s="8">
        <v>54134862</v>
      </c>
      <c r="D37" s="8">
        <v>90</v>
      </c>
      <c r="E37" s="8"/>
      <c r="F37" s="8"/>
      <c r="G37" s="8"/>
      <c r="H37" s="5"/>
      <c r="I37" s="12">
        <f>SUM(D37:H37)</f>
        <v>90</v>
      </c>
    </row>
    <row r="38" spans="1:9" x14ac:dyDescent="0.3">
      <c r="A38" s="13" t="str">
        <f t="shared" si="0"/>
        <v>34</v>
      </c>
      <c r="B38" s="7" t="s">
        <v>13</v>
      </c>
      <c r="C38" s="8">
        <v>4145097</v>
      </c>
      <c r="D38" s="8">
        <v>70</v>
      </c>
      <c r="E38" s="8"/>
      <c r="F38" s="8"/>
      <c r="G38" s="8"/>
      <c r="H38" s="5"/>
      <c r="I38" s="12">
        <f>SUM(D38:H38)</f>
        <v>70</v>
      </c>
    </row>
  </sheetData>
  <sortState xmlns:xlrd2="http://schemas.microsoft.com/office/spreadsheetml/2017/richdata2" ref="B5:I38">
    <sortCondition descending="1" ref="I5:I38"/>
    <sortCondition ref="B5:B38"/>
  </sortState>
  <phoneticPr fontId="10" type="noConversion"/>
  <conditionalFormatting sqref="C5:C38">
    <cfRule type="duplicateValues" dxfId="0" priority="1"/>
  </conditionalFormatting>
  <hyperlinks>
    <hyperlink ref="F4" location="'3 этап'!A1" display="3 этап" xr:uid="{0739199A-06BF-4E9E-A8CA-E02A891B3D54}"/>
    <hyperlink ref="G4" location="'4 этап '!A1" display="4 этап" xr:uid="{5F6BB6CD-510B-4F71-8DF0-EA237CDEB1CE}"/>
  </hyperlinks>
  <pageMargins left="0.7" right="0.7" top="0.75" bottom="0.75" header="0.3" footer="0.3"/>
  <pageSetup paperSize="9" orientation="portrait" r:id="rId1"/>
  <ignoredErrors>
    <ignoredError sqref="I5:I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730C-3C50-42EC-8D19-2B1F89A59960}">
  <dimension ref="A1:F18"/>
  <sheetViews>
    <sheetView workbookViewId="0"/>
  </sheetViews>
  <sheetFormatPr defaultRowHeight="14.4" x14ac:dyDescent="0.3"/>
  <cols>
    <col min="1" max="1" width="6.33203125" customWidth="1"/>
    <col min="2" max="2" width="23.44140625" customWidth="1"/>
    <col min="3" max="3" width="21.77734375" customWidth="1"/>
    <col min="4" max="4" width="14.6640625" customWidth="1"/>
    <col min="5" max="5" width="10.44140625" customWidth="1"/>
    <col min="6" max="6" width="26.77734375" customWidth="1"/>
  </cols>
  <sheetData>
    <row r="1" spans="1:6" ht="18" x14ac:dyDescent="0.35">
      <c r="A1" s="1" t="s">
        <v>29</v>
      </c>
      <c r="C1" s="2"/>
    </row>
    <row r="2" spans="1:6" ht="18" x14ac:dyDescent="0.35">
      <c r="A2" s="1" t="s">
        <v>14</v>
      </c>
      <c r="C2" s="2"/>
    </row>
    <row r="3" spans="1:6" ht="18" x14ac:dyDescent="0.35">
      <c r="A3" s="1" t="s">
        <v>15</v>
      </c>
      <c r="C3" s="2"/>
    </row>
    <row r="4" spans="1:6" ht="18" x14ac:dyDescent="0.35">
      <c r="A4" s="1" t="s">
        <v>16</v>
      </c>
      <c r="C4" s="2"/>
    </row>
    <row r="5" spans="1:6" ht="18" x14ac:dyDescent="0.35">
      <c r="A5" s="21" t="s">
        <v>27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9" t="s">
        <v>4</v>
      </c>
      <c r="D9" s="10" t="s">
        <v>7</v>
      </c>
      <c r="E9" s="11" t="s">
        <v>10</v>
      </c>
      <c r="F9" s="10" t="s">
        <v>3</v>
      </c>
    </row>
    <row r="10" spans="1:6" x14ac:dyDescent="0.3">
      <c r="A10" s="6">
        <v>1</v>
      </c>
      <c r="B10" s="7" t="s">
        <v>17</v>
      </c>
      <c r="C10" s="7" t="s">
        <v>8</v>
      </c>
      <c r="D10" s="8">
        <v>1976</v>
      </c>
      <c r="E10" s="8">
        <v>4113403</v>
      </c>
      <c r="F10" s="8">
        <v>250</v>
      </c>
    </row>
    <row r="11" spans="1:6" x14ac:dyDescent="0.3">
      <c r="A11" s="6">
        <v>2</v>
      </c>
      <c r="B11" s="7" t="s">
        <v>18</v>
      </c>
      <c r="C11" s="7" t="s">
        <v>8</v>
      </c>
      <c r="D11" s="8">
        <v>2000</v>
      </c>
      <c r="E11" s="8">
        <v>24183555</v>
      </c>
      <c r="F11" s="8">
        <v>215</v>
      </c>
    </row>
    <row r="12" spans="1:6" x14ac:dyDescent="0.3">
      <c r="A12" s="6">
        <v>3</v>
      </c>
      <c r="B12" s="7" t="s">
        <v>19</v>
      </c>
      <c r="C12" s="7" t="s">
        <v>24</v>
      </c>
      <c r="D12" s="8">
        <v>1982</v>
      </c>
      <c r="E12" s="8">
        <v>4123425</v>
      </c>
      <c r="F12" s="8">
        <v>190</v>
      </c>
    </row>
    <row r="13" spans="1:6" x14ac:dyDescent="0.3">
      <c r="A13" s="6">
        <v>4</v>
      </c>
      <c r="B13" s="7" t="s">
        <v>12</v>
      </c>
      <c r="C13" s="7" t="s">
        <v>9</v>
      </c>
      <c r="D13" s="8">
        <v>1996</v>
      </c>
      <c r="E13" s="8">
        <v>4108566</v>
      </c>
      <c r="F13" s="8">
        <v>170</v>
      </c>
    </row>
    <row r="14" spans="1:6" x14ac:dyDescent="0.3">
      <c r="A14" s="6">
        <v>5</v>
      </c>
      <c r="B14" s="7" t="s">
        <v>20</v>
      </c>
      <c r="C14" s="7" t="s">
        <v>11</v>
      </c>
      <c r="D14" s="8">
        <v>1977</v>
      </c>
      <c r="E14" s="8">
        <v>4120213</v>
      </c>
      <c r="F14" s="8">
        <v>150</v>
      </c>
    </row>
    <row r="15" spans="1:6" x14ac:dyDescent="0.3">
      <c r="A15" s="6">
        <v>6</v>
      </c>
      <c r="B15" s="7" t="s">
        <v>21</v>
      </c>
      <c r="C15" s="7" t="s">
        <v>25</v>
      </c>
      <c r="D15" s="8">
        <v>2007</v>
      </c>
      <c r="E15" s="8">
        <v>24249238</v>
      </c>
      <c r="F15" s="8">
        <v>130</v>
      </c>
    </row>
    <row r="16" spans="1:6" x14ac:dyDescent="0.3">
      <c r="A16" s="6">
        <v>7</v>
      </c>
      <c r="B16" s="7" t="s">
        <v>22</v>
      </c>
      <c r="C16" s="7" t="s">
        <v>26</v>
      </c>
      <c r="D16" s="8">
        <v>2004</v>
      </c>
      <c r="E16" s="8">
        <v>34164992</v>
      </c>
      <c r="F16" s="8">
        <v>110</v>
      </c>
    </row>
    <row r="17" spans="1:6" x14ac:dyDescent="0.3">
      <c r="A17" s="6">
        <v>8</v>
      </c>
      <c r="B17" s="7" t="s">
        <v>23</v>
      </c>
      <c r="C17" s="7" t="s">
        <v>11</v>
      </c>
      <c r="D17" s="8">
        <v>2007</v>
      </c>
      <c r="E17" s="8">
        <v>54134862</v>
      </c>
      <c r="F17" s="8">
        <v>90</v>
      </c>
    </row>
    <row r="18" spans="1:6" x14ac:dyDescent="0.3">
      <c r="A18" s="6">
        <v>9</v>
      </c>
      <c r="B18" s="7" t="s">
        <v>13</v>
      </c>
      <c r="C18" s="7" t="s">
        <v>8</v>
      </c>
      <c r="D18" s="8">
        <v>1997</v>
      </c>
      <c r="E18" s="8">
        <v>4145097</v>
      </c>
      <c r="F18" s="8">
        <v>70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3367-D712-40F3-B157-8EB3B80225D9}">
  <dimension ref="A1:F17"/>
  <sheetViews>
    <sheetView workbookViewId="0"/>
  </sheetViews>
  <sheetFormatPr defaultRowHeight="14.4" x14ac:dyDescent="0.3"/>
  <cols>
    <col min="1" max="1" width="6.33203125" customWidth="1"/>
    <col min="2" max="2" width="23.44140625" customWidth="1"/>
    <col min="3" max="3" width="24.21875" customWidth="1"/>
    <col min="4" max="4" width="14.6640625" customWidth="1"/>
    <col min="5" max="5" width="10.44140625" customWidth="1"/>
    <col min="6" max="6" width="26.77734375" customWidth="1"/>
  </cols>
  <sheetData>
    <row r="1" spans="1:6" ht="18" x14ac:dyDescent="0.35">
      <c r="A1" s="1" t="s">
        <v>29</v>
      </c>
      <c r="C1" s="2"/>
    </row>
    <row r="2" spans="1:6" ht="18" x14ac:dyDescent="0.35">
      <c r="A2" s="1" t="s">
        <v>31</v>
      </c>
      <c r="C2" s="2"/>
    </row>
    <row r="3" spans="1:6" ht="18" x14ac:dyDescent="0.35">
      <c r="A3" s="1" t="s">
        <v>32</v>
      </c>
      <c r="C3" s="2"/>
    </row>
    <row r="4" spans="1:6" ht="18" x14ac:dyDescent="0.35">
      <c r="A4" s="1" t="s">
        <v>33</v>
      </c>
      <c r="C4" s="2"/>
    </row>
    <row r="5" spans="1:6" ht="18" x14ac:dyDescent="0.35">
      <c r="A5" s="21" t="s">
        <v>48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9" t="s">
        <v>4</v>
      </c>
      <c r="D9" s="10" t="s">
        <v>7</v>
      </c>
      <c r="E9" s="11" t="s">
        <v>10</v>
      </c>
      <c r="F9" s="10" t="s">
        <v>3</v>
      </c>
    </row>
    <row r="10" spans="1:6" x14ac:dyDescent="0.3">
      <c r="A10" s="6">
        <v>1</v>
      </c>
      <c r="B10" s="7" t="s">
        <v>34</v>
      </c>
      <c r="C10" s="7" t="s">
        <v>42</v>
      </c>
      <c r="D10" s="8">
        <v>1982</v>
      </c>
      <c r="E10" s="8">
        <v>4132181</v>
      </c>
      <c r="F10" s="8">
        <v>400</v>
      </c>
    </row>
    <row r="11" spans="1:6" x14ac:dyDescent="0.3">
      <c r="A11" s="6">
        <v>2</v>
      </c>
      <c r="B11" s="7" t="s">
        <v>35</v>
      </c>
      <c r="C11" s="7" t="s">
        <v>43</v>
      </c>
      <c r="D11" s="8">
        <v>2006</v>
      </c>
      <c r="E11" s="8">
        <v>34189030</v>
      </c>
      <c r="F11" s="8">
        <v>350</v>
      </c>
    </row>
    <row r="12" spans="1:6" x14ac:dyDescent="0.3">
      <c r="A12" s="6">
        <v>3</v>
      </c>
      <c r="B12" s="7" t="s">
        <v>36</v>
      </c>
      <c r="C12" s="7" t="s">
        <v>44</v>
      </c>
      <c r="D12" s="8">
        <v>1984</v>
      </c>
      <c r="E12" s="8">
        <v>4153278</v>
      </c>
      <c r="F12" s="8">
        <v>310</v>
      </c>
    </row>
    <row r="13" spans="1:6" x14ac:dyDescent="0.3">
      <c r="A13" s="6">
        <v>4</v>
      </c>
      <c r="B13" s="7" t="s">
        <v>37</v>
      </c>
      <c r="C13" s="7" t="s">
        <v>45</v>
      </c>
      <c r="D13" s="8">
        <v>1981</v>
      </c>
      <c r="E13" s="8">
        <v>4127870</v>
      </c>
      <c r="F13" s="8">
        <v>275</v>
      </c>
    </row>
    <row r="14" spans="1:6" x14ac:dyDescent="0.3">
      <c r="A14" s="6">
        <v>5</v>
      </c>
      <c r="B14" s="7" t="s">
        <v>38</v>
      </c>
      <c r="C14" s="7" t="s">
        <v>46</v>
      </c>
      <c r="D14" s="8">
        <v>1995</v>
      </c>
      <c r="E14" s="8">
        <v>4122852</v>
      </c>
      <c r="F14" s="8">
        <v>240</v>
      </c>
    </row>
    <row r="15" spans="1:6" x14ac:dyDescent="0.3">
      <c r="A15" s="6">
        <v>6</v>
      </c>
      <c r="B15" s="7" t="s">
        <v>39</v>
      </c>
      <c r="C15" s="7" t="s">
        <v>47</v>
      </c>
      <c r="D15" s="8">
        <v>1980</v>
      </c>
      <c r="E15" s="8">
        <v>4128303</v>
      </c>
      <c r="F15" s="8">
        <v>205</v>
      </c>
    </row>
    <row r="16" spans="1:6" x14ac:dyDescent="0.3">
      <c r="A16" s="6">
        <v>7</v>
      </c>
      <c r="B16" s="7" t="s">
        <v>40</v>
      </c>
      <c r="C16" s="7" t="s">
        <v>9</v>
      </c>
      <c r="D16" s="8">
        <v>1981</v>
      </c>
      <c r="E16" s="8">
        <v>4135148</v>
      </c>
      <c r="F16" s="8">
        <v>170</v>
      </c>
    </row>
    <row r="17" spans="1:6" x14ac:dyDescent="0.3">
      <c r="A17" s="6">
        <v>8</v>
      </c>
      <c r="B17" s="7" t="s">
        <v>41</v>
      </c>
      <c r="C17" s="7" t="s">
        <v>47</v>
      </c>
      <c r="D17" s="8">
        <v>2007</v>
      </c>
      <c r="E17" s="8">
        <v>54177235</v>
      </c>
      <c r="F17" s="8">
        <v>150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3DC5A-0433-45ED-9F80-FF6A952B59F9}">
  <dimension ref="A1:J19"/>
  <sheetViews>
    <sheetView workbookViewId="0"/>
  </sheetViews>
  <sheetFormatPr defaultRowHeight="14.4" x14ac:dyDescent="0.3"/>
  <cols>
    <col min="1" max="1" width="6.33203125" customWidth="1"/>
    <col min="2" max="2" width="23.44140625" customWidth="1"/>
    <col min="3" max="3" width="24.21875" customWidth="1"/>
    <col min="4" max="4" width="14.6640625" customWidth="1"/>
    <col min="5" max="5" width="10.44140625" customWidth="1"/>
    <col min="6" max="6" width="26.77734375" customWidth="1"/>
  </cols>
  <sheetData>
    <row r="1" spans="1:10" ht="18" x14ac:dyDescent="0.35">
      <c r="A1" s="1" t="s">
        <v>29</v>
      </c>
      <c r="C1" s="2"/>
    </row>
    <row r="2" spans="1:10" ht="18" x14ac:dyDescent="0.35">
      <c r="A2" s="1" t="s">
        <v>50</v>
      </c>
      <c r="C2" s="2"/>
    </row>
    <row r="3" spans="1:10" ht="18" x14ac:dyDescent="0.35">
      <c r="A3" s="1" t="s">
        <v>51</v>
      </c>
      <c r="C3" s="2"/>
    </row>
    <row r="4" spans="1:10" ht="18" x14ac:dyDescent="0.35">
      <c r="A4" s="1" t="s">
        <v>52</v>
      </c>
      <c r="C4" s="2"/>
    </row>
    <row r="5" spans="1:10" ht="18" x14ac:dyDescent="0.35">
      <c r="A5" s="21" t="s">
        <v>64</v>
      </c>
      <c r="C5" s="2"/>
    </row>
    <row r="6" spans="1:10" x14ac:dyDescent="0.3">
      <c r="C6" s="2"/>
    </row>
    <row r="7" spans="1:10" ht="15.6" x14ac:dyDescent="0.3">
      <c r="A7" s="3" t="s">
        <v>0</v>
      </c>
      <c r="C7" s="2"/>
    </row>
    <row r="8" spans="1:10" ht="15.6" x14ac:dyDescent="0.3">
      <c r="A8" s="3"/>
      <c r="C8" s="2"/>
    </row>
    <row r="9" spans="1:10" x14ac:dyDescent="0.3">
      <c r="A9" s="4" t="s">
        <v>2</v>
      </c>
      <c r="B9" s="4" t="s">
        <v>5</v>
      </c>
      <c r="C9" s="9" t="s">
        <v>4</v>
      </c>
      <c r="D9" s="10" t="s">
        <v>7</v>
      </c>
      <c r="E9" s="11" t="s">
        <v>10</v>
      </c>
      <c r="F9" s="10" t="s">
        <v>3</v>
      </c>
    </row>
    <row r="10" spans="1:10" x14ac:dyDescent="0.3">
      <c r="A10" s="6">
        <v>1</v>
      </c>
      <c r="B10" s="7" t="s">
        <v>53</v>
      </c>
      <c r="C10" s="7" t="s">
        <v>60</v>
      </c>
      <c r="D10" s="8">
        <v>1993</v>
      </c>
      <c r="E10" s="8">
        <v>24105074</v>
      </c>
      <c r="F10" s="8">
        <v>420</v>
      </c>
      <c r="I10" s="22"/>
      <c r="J10" s="23"/>
    </row>
    <row r="11" spans="1:10" x14ac:dyDescent="0.3">
      <c r="A11" s="6">
        <v>2</v>
      </c>
      <c r="B11" s="7" t="s">
        <v>54</v>
      </c>
      <c r="C11" s="7" t="s">
        <v>61</v>
      </c>
      <c r="D11" s="8">
        <v>1985</v>
      </c>
      <c r="E11" s="8">
        <v>4140419</v>
      </c>
      <c r="F11" s="8">
        <v>366</v>
      </c>
      <c r="I11" s="22"/>
      <c r="J11" s="23"/>
    </row>
    <row r="12" spans="1:10" x14ac:dyDescent="0.3">
      <c r="A12" s="6">
        <v>3</v>
      </c>
      <c r="B12" s="7" t="s">
        <v>17</v>
      </c>
      <c r="C12" s="7" t="s">
        <v>8</v>
      </c>
      <c r="D12" s="8">
        <v>1976</v>
      </c>
      <c r="E12" s="8">
        <v>4113403</v>
      </c>
      <c r="F12" s="8">
        <v>324</v>
      </c>
      <c r="I12" s="22"/>
      <c r="J12" s="23"/>
    </row>
    <row r="13" spans="1:10" x14ac:dyDescent="0.3">
      <c r="A13" s="6">
        <v>4</v>
      </c>
      <c r="B13" s="7" t="s">
        <v>18</v>
      </c>
      <c r="C13" s="7" t="s">
        <v>8</v>
      </c>
      <c r="D13" s="8">
        <v>2000</v>
      </c>
      <c r="E13" s="8">
        <v>24183555</v>
      </c>
      <c r="F13" s="8">
        <v>288</v>
      </c>
      <c r="I13" s="22"/>
      <c r="J13" s="23"/>
    </row>
    <row r="14" spans="1:10" x14ac:dyDescent="0.3">
      <c r="A14" s="6">
        <v>5</v>
      </c>
      <c r="B14" s="7" t="s">
        <v>34</v>
      </c>
      <c r="C14" s="7" t="s">
        <v>42</v>
      </c>
      <c r="D14" s="8">
        <v>1982</v>
      </c>
      <c r="E14" s="8">
        <v>4132181</v>
      </c>
      <c r="F14" s="8">
        <v>252</v>
      </c>
      <c r="I14" s="22"/>
      <c r="J14" s="23"/>
    </row>
    <row r="15" spans="1:10" x14ac:dyDescent="0.3">
      <c r="A15" s="6">
        <v>6</v>
      </c>
      <c r="B15" s="7" t="s">
        <v>55</v>
      </c>
      <c r="C15" s="7" t="s">
        <v>42</v>
      </c>
      <c r="D15" s="8">
        <v>2008</v>
      </c>
      <c r="E15" s="8">
        <v>44193645</v>
      </c>
      <c r="F15" s="8">
        <v>216</v>
      </c>
      <c r="I15" s="22"/>
      <c r="J15" s="23"/>
    </row>
    <row r="16" spans="1:10" x14ac:dyDescent="0.3">
      <c r="A16" s="6">
        <v>7</v>
      </c>
      <c r="B16" s="7" t="s">
        <v>56</v>
      </c>
      <c r="C16" s="7" t="s">
        <v>62</v>
      </c>
      <c r="D16" s="8">
        <v>2008</v>
      </c>
      <c r="E16" s="8">
        <v>54123070</v>
      </c>
      <c r="F16" s="8">
        <v>180</v>
      </c>
      <c r="I16" s="22"/>
      <c r="J16" s="23"/>
    </row>
    <row r="17" spans="1:10" x14ac:dyDescent="0.3">
      <c r="A17" s="6">
        <v>8</v>
      </c>
      <c r="B17" s="7" t="s">
        <v>57</v>
      </c>
      <c r="C17" s="7" t="s">
        <v>63</v>
      </c>
      <c r="D17" s="8">
        <v>1989</v>
      </c>
      <c r="E17" s="8">
        <v>24104795</v>
      </c>
      <c r="F17" s="8">
        <v>156</v>
      </c>
      <c r="I17" s="22"/>
      <c r="J17" s="23"/>
    </row>
    <row r="18" spans="1:10" x14ac:dyDescent="0.3">
      <c r="A18" s="6">
        <v>9</v>
      </c>
      <c r="B18" s="7" t="s">
        <v>58</v>
      </c>
      <c r="C18" s="7" t="s">
        <v>8</v>
      </c>
      <c r="D18" s="8">
        <v>1976</v>
      </c>
      <c r="E18" s="8">
        <v>4121341</v>
      </c>
      <c r="F18" s="8">
        <v>132</v>
      </c>
      <c r="I18" s="22"/>
      <c r="J18" s="23"/>
    </row>
    <row r="19" spans="1:10" x14ac:dyDescent="0.3">
      <c r="A19" s="6">
        <v>10</v>
      </c>
      <c r="B19" s="7" t="s">
        <v>59</v>
      </c>
      <c r="C19" s="7" t="s">
        <v>11</v>
      </c>
      <c r="D19" s="8">
        <v>2001</v>
      </c>
      <c r="E19" s="8">
        <v>24199044</v>
      </c>
      <c r="F19" s="8">
        <v>108</v>
      </c>
      <c r="I19" s="22"/>
      <c r="J19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2337-6BFF-4DB0-9D7C-4117D86E5093}">
  <dimension ref="A1:J21"/>
  <sheetViews>
    <sheetView workbookViewId="0"/>
  </sheetViews>
  <sheetFormatPr defaultRowHeight="14.4" x14ac:dyDescent="0.3"/>
  <cols>
    <col min="1" max="1" width="6.33203125" customWidth="1"/>
    <col min="2" max="2" width="23.44140625" customWidth="1"/>
    <col min="3" max="3" width="24.21875" customWidth="1"/>
    <col min="4" max="4" width="14.6640625" customWidth="1"/>
    <col min="5" max="5" width="10.44140625" customWidth="1"/>
    <col min="6" max="6" width="26.77734375" customWidth="1"/>
  </cols>
  <sheetData>
    <row r="1" spans="1:10" ht="18" x14ac:dyDescent="0.35">
      <c r="A1" s="1" t="s">
        <v>29</v>
      </c>
      <c r="C1" s="2"/>
    </row>
    <row r="2" spans="1:10" ht="18" x14ac:dyDescent="0.35">
      <c r="A2" s="1" t="s">
        <v>67</v>
      </c>
      <c r="C2" s="2"/>
    </row>
    <row r="3" spans="1:10" ht="18" x14ac:dyDescent="0.35">
      <c r="A3" s="1" t="s">
        <v>68</v>
      </c>
      <c r="C3" s="2"/>
    </row>
    <row r="4" spans="1:10" ht="18" x14ac:dyDescent="0.35">
      <c r="A4" s="1" t="s">
        <v>69</v>
      </c>
      <c r="C4" s="2"/>
    </row>
    <row r="5" spans="1:10" ht="18" x14ac:dyDescent="0.35">
      <c r="A5" s="21" t="s">
        <v>86</v>
      </c>
      <c r="C5" s="2"/>
    </row>
    <row r="6" spans="1:10" x14ac:dyDescent="0.3">
      <c r="C6" s="2"/>
    </row>
    <row r="7" spans="1:10" ht="15.6" x14ac:dyDescent="0.3">
      <c r="A7" s="3" t="s">
        <v>0</v>
      </c>
      <c r="C7" s="2"/>
    </row>
    <row r="8" spans="1:10" ht="15.6" x14ac:dyDescent="0.3">
      <c r="A8" s="3"/>
      <c r="C8" s="2"/>
    </row>
    <row r="9" spans="1:10" x14ac:dyDescent="0.3">
      <c r="A9" s="4" t="s">
        <v>2</v>
      </c>
      <c r="B9" s="4" t="s">
        <v>5</v>
      </c>
      <c r="C9" s="9" t="s">
        <v>4</v>
      </c>
      <c r="D9" s="10" t="s">
        <v>7</v>
      </c>
      <c r="E9" s="11" t="s">
        <v>10</v>
      </c>
      <c r="F9" s="10" t="s">
        <v>3</v>
      </c>
    </row>
    <row r="10" spans="1:10" x14ac:dyDescent="0.3">
      <c r="A10" s="6">
        <v>1</v>
      </c>
      <c r="B10" s="25" t="s">
        <v>70</v>
      </c>
      <c r="C10" s="7" t="s">
        <v>82</v>
      </c>
      <c r="D10" s="8">
        <v>2002</v>
      </c>
      <c r="E10" s="8">
        <v>24175439</v>
      </c>
      <c r="F10" s="8">
        <v>560</v>
      </c>
      <c r="I10" s="24"/>
      <c r="J10" s="23"/>
    </row>
    <row r="11" spans="1:10" x14ac:dyDescent="0.3">
      <c r="A11" s="6">
        <v>2</v>
      </c>
      <c r="B11" s="25" t="s">
        <v>71</v>
      </c>
      <c r="C11" s="7" t="s">
        <v>83</v>
      </c>
      <c r="D11" s="8">
        <v>1999</v>
      </c>
      <c r="E11" s="8">
        <v>24171743</v>
      </c>
      <c r="F11" s="8">
        <v>490</v>
      </c>
      <c r="I11" s="22"/>
      <c r="J11" s="23"/>
    </row>
    <row r="12" spans="1:10" x14ac:dyDescent="0.3">
      <c r="A12" s="6">
        <v>3</v>
      </c>
      <c r="B12" s="25" t="s">
        <v>72</v>
      </c>
      <c r="C12" s="7" t="s">
        <v>84</v>
      </c>
      <c r="D12" s="8">
        <v>2003</v>
      </c>
      <c r="E12" s="8">
        <v>24198455</v>
      </c>
      <c r="F12" s="8">
        <v>434</v>
      </c>
      <c r="I12" s="22"/>
      <c r="J12" s="23"/>
    </row>
    <row r="13" spans="1:10" x14ac:dyDescent="0.3">
      <c r="A13" s="6">
        <v>4</v>
      </c>
      <c r="B13" s="25" t="s">
        <v>73</v>
      </c>
      <c r="C13" s="7" t="s">
        <v>8</v>
      </c>
      <c r="D13" s="8">
        <v>1998</v>
      </c>
      <c r="E13" s="8">
        <v>4194985</v>
      </c>
      <c r="F13" s="8">
        <v>385</v>
      </c>
      <c r="I13" s="22"/>
      <c r="J13" s="23"/>
    </row>
    <row r="14" spans="1:10" x14ac:dyDescent="0.3">
      <c r="A14" s="6">
        <v>5</v>
      </c>
      <c r="B14" s="25" t="s">
        <v>17</v>
      </c>
      <c r="C14" s="7" t="s">
        <v>8</v>
      </c>
      <c r="D14" s="8">
        <v>1976</v>
      </c>
      <c r="E14" s="8">
        <v>4113403</v>
      </c>
      <c r="F14" s="8">
        <v>336</v>
      </c>
      <c r="I14" s="22"/>
      <c r="J14" s="23"/>
    </row>
    <row r="15" spans="1:10" x14ac:dyDescent="0.3">
      <c r="A15" s="6">
        <v>6</v>
      </c>
      <c r="B15" s="25" t="s">
        <v>74</v>
      </c>
      <c r="C15" s="7" t="s">
        <v>81</v>
      </c>
      <c r="D15" s="8">
        <v>1991</v>
      </c>
      <c r="E15" s="8">
        <v>24109959</v>
      </c>
      <c r="F15" s="8">
        <v>287</v>
      </c>
      <c r="I15" s="22"/>
      <c r="J15" s="23"/>
    </row>
    <row r="16" spans="1:10" x14ac:dyDescent="0.3">
      <c r="A16" s="6">
        <v>7</v>
      </c>
      <c r="B16" s="25" t="s">
        <v>75</v>
      </c>
      <c r="C16" s="7" t="s">
        <v>8</v>
      </c>
      <c r="D16" s="8">
        <v>1983</v>
      </c>
      <c r="E16" s="8">
        <v>4126025</v>
      </c>
      <c r="F16" s="8">
        <v>238</v>
      </c>
      <c r="I16" s="22"/>
      <c r="J16" s="23"/>
    </row>
    <row r="17" spans="1:10" x14ac:dyDescent="0.3">
      <c r="A17" s="6">
        <v>8</v>
      </c>
      <c r="B17" s="25" t="s">
        <v>76</v>
      </c>
      <c r="C17" s="7" t="s">
        <v>85</v>
      </c>
      <c r="D17" s="8">
        <v>2003</v>
      </c>
      <c r="E17" s="8">
        <v>34134015</v>
      </c>
      <c r="F17" s="8">
        <v>210</v>
      </c>
      <c r="I17" s="22"/>
      <c r="J17" s="23"/>
    </row>
    <row r="18" spans="1:10" x14ac:dyDescent="0.3">
      <c r="A18" s="6">
        <v>9</v>
      </c>
      <c r="B18" s="25" t="s">
        <v>77</v>
      </c>
      <c r="C18" s="7" t="s">
        <v>11</v>
      </c>
      <c r="D18" s="8">
        <v>2005</v>
      </c>
      <c r="E18" s="8">
        <v>44153449</v>
      </c>
      <c r="F18" s="8">
        <v>182</v>
      </c>
      <c r="I18" s="22"/>
      <c r="J18" s="23"/>
    </row>
    <row r="19" spans="1:10" x14ac:dyDescent="0.3">
      <c r="A19" s="6">
        <v>10</v>
      </c>
      <c r="B19" s="25" t="s">
        <v>78</v>
      </c>
      <c r="C19" s="7" t="s">
        <v>43</v>
      </c>
      <c r="D19" s="8">
        <v>2006</v>
      </c>
      <c r="E19" s="8">
        <v>34189030</v>
      </c>
      <c r="F19" s="8">
        <v>154</v>
      </c>
      <c r="I19" s="22"/>
      <c r="J19" s="23"/>
    </row>
    <row r="20" spans="1:10" x14ac:dyDescent="0.3">
      <c r="A20" s="6">
        <v>11</v>
      </c>
      <c r="B20" s="25" t="s">
        <v>79</v>
      </c>
      <c r="C20" s="7" t="s">
        <v>8</v>
      </c>
      <c r="D20" s="8">
        <v>2000</v>
      </c>
      <c r="E20" s="8">
        <v>24199273</v>
      </c>
      <c r="F20" s="8">
        <v>126</v>
      </c>
    </row>
    <row r="21" spans="1:10" x14ac:dyDescent="0.3">
      <c r="A21" s="6">
        <v>12</v>
      </c>
      <c r="B21" s="25" t="s">
        <v>80</v>
      </c>
      <c r="C21" s="7" t="s">
        <v>24</v>
      </c>
      <c r="D21" s="8">
        <v>1986</v>
      </c>
      <c r="E21" s="8">
        <v>4147332</v>
      </c>
      <c r="F21" s="8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Положение участников</vt:lpstr>
      <vt:lpstr>1 этап</vt:lpstr>
      <vt:lpstr>2 этап</vt:lpstr>
      <vt:lpstr>3 этап</vt:lpstr>
      <vt:lpstr>4 этап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2024-04-08T09:32:51Z</dcterms:modified>
</cp:coreProperties>
</file>