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filterPrivacy="1" defaultThemeVersion="124226"/>
  <xr:revisionPtr revIDLastSave="0" documentId="13_ncr:1_{7DE140EA-5A6C-43AC-955A-49CC36805B15}" xr6:coauthVersionLast="47" xr6:coauthVersionMax="47" xr10:uidLastSave="{00000000-0000-0000-0000-000000000000}"/>
  <bookViews>
    <workbookView xWindow="3195" yWindow="930" windowWidth="25380" windowHeight="15585" tabRatio="921" xr2:uid="{00000000-000D-0000-FFFF-FFFF00000000}"/>
  </bookViews>
  <sheets>
    <sheet name="Положение участников" sheetId="1" r:id="rId1"/>
    <sheet name="1-Москва Moscow Open" sheetId="26" r:id="rId2"/>
    <sheet name="2-Москва Аэрофлот" sheetId="27" r:id="rId3"/>
    <sheet name="3-Челябинск" sheetId="29" r:id="rId4"/>
    <sheet name="4 ХМАО" sheetId="31" r:id="rId5"/>
    <sheet name="5-MoscowOpen2021" sheetId="30" r:id="rId6"/>
    <sheet name="6-Казань" sheetId="32" r:id="rId7"/>
    <sheet name="7-Анапа" sheetId="33" r:id="rId8"/>
    <sheet name="8-Лоо" sheetId="34" r:id="rId9"/>
    <sheet name="9-Ольгинка" sheetId="35" r:id="rId10"/>
    <sheet name="10-Новороссийск" sheetId="36" r:id="rId11"/>
    <sheet name="11-Сочи" sheetId="37" r:id="rId12"/>
    <sheet name="12-Севастополь" sheetId="38" r:id="rId13"/>
    <sheet name="13-Ольгинка" sheetId="39" r:id="rId14"/>
    <sheet name="14-Ялта" sheetId="40" r:id="rId15"/>
    <sheet name="15-Челябинск" sheetId="41" r:id="rId16"/>
    <sheet name="16-Ялта" sheetId="42" r:id="rId17"/>
    <sheet name="17-Сочи" sheetId="43" r:id="rId18"/>
    <sheet name="18_Евпатория" sheetId="44" r:id="rId19"/>
    <sheet name="19_С.Петербург" sheetId="45" r:id="rId20"/>
    <sheet name="20-Х.Мансийск" sheetId="46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90" i="1" l="1"/>
  <c r="W92" i="1"/>
  <c r="W88" i="1"/>
  <c r="W91" i="1"/>
  <c r="W71" i="1"/>
  <c r="W53" i="1"/>
  <c r="W42" i="1"/>
  <c r="W31" i="1"/>
  <c r="W74" i="1"/>
  <c r="W85" i="1"/>
  <c r="W67" i="1"/>
  <c r="W75" i="1" l="1"/>
  <c r="W68" i="1"/>
  <c r="W38" i="1"/>
  <c r="W89" i="1"/>
  <c r="W78" i="1"/>
  <c r="W37" i="1"/>
  <c r="W59" i="1"/>
  <c r="W29" i="1"/>
  <c r="W30" i="1"/>
  <c r="W69" i="1" l="1"/>
  <c r="W86" i="1"/>
  <c r="W24" i="1"/>
  <c r="W58" i="1"/>
  <c r="W73" i="1"/>
  <c r="W66" i="1"/>
  <c r="W103" i="1"/>
  <c r="W99" i="1"/>
  <c r="W95" i="1"/>
  <c r="W43" i="1"/>
  <c r="W82" i="1"/>
  <c r="W98" i="1"/>
  <c r="W94" i="1"/>
  <c r="W87" i="1"/>
  <c r="W97" i="1"/>
  <c r="W84" i="1"/>
  <c r="W51" i="1"/>
  <c r="W19" i="1"/>
  <c r="W7" i="1"/>
  <c r="W105" i="1"/>
  <c r="W76" i="1"/>
  <c r="W57" i="1"/>
  <c r="W79" i="1"/>
  <c r="W22" i="1"/>
  <c r="W70" i="1"/>
  <c r="W12" i="1"/>
  <c r="W100" i="1"/>
  <c r="W102" i="1"/>
  <c r="W101" i="1"/>
  <c r="W96" i="1"/>
  <c r="W93" i="1"/>
  <c r="W80" i="1"/>
  <c r="W60" i="1"/>
  <c r="W48" i="1"/>
  <c r="W56" i="1"/>
  <c r="W40" i="1"/>
  <c r="W18" i="1"/>
  <c r="W50" i="1"/>
  <c r="W25" i="1"/>
  <c r="W62" i="1"/>
  <c r="W17" i="1"/>
  <c r="W33" i="1"/>
  <c r="W47" i="1"/>
  <c r="W46" i="1"/>
  <c r="W83" i="1"/>
  <c r="W21" i="1"/>
  <c r="W72" i="1"/>
  <c r="W44" i="1"/>
  <c r="W10" i="1"/>
  <c r="W52" i="1"/>
  <c r="W104" i="1"/>
  <c r="W9" i="1"/>
  <c r="W11" i="1"/>
  <c r="W54" i="1"/>
  <c r="W49" i="1"/>
  <c r="W77" i="1"/>
  <c r="W13" i="1"/>
  <c r="W32" i="1"/>
  <c r="W34" i="1"/>
  <c r="W64" i="1"/>
  <c r="W8" i="1"/>
  <c r="W23" i="1"/>
  <c r="W14" i="1"/>
  <c r="W55" i="1"/>
  <c r="W36" i="1"/>
  <c r="W26" i="1"/>
  <c r="W27" i="1"/>
  <c r="W65" i="1"/>
  <c r="W35" i="1"/>
  <c r="W16" i="1"/>
  <c r="W39" i="1"/>
  <c r="W81" i="1"/>
  <c r="W15" i="1"/>
  <c r="W45" i="1"/>
  <c r="W61" i="1"/>
  <c r="W20" i="1"/>
  <c r="W41" i="1"/>
  <c r="W63" i="1"/>
  <c r="W28" i="1"/>
  <c r="A42" i="1" l="1"/>
  <c r="A71" i="1"/>
  <c r="A53" i="1"/>
  <c r="A88" i="1"/>
  <c r="A31" i="1"/>
  <c r="A91" i="1"/>
  <c r="A90" i="1"/>
  <c r="A92" i="1"/>
  <c r="A74" i="1"/>
  <c r="A85" i="1"/>
  <c r="A67" i="1"/>
  <c r="A68" i="1"/>
  <c r="A89" i="1"/>
  <c r="A29" i="1"/>
  <c r="A75" i="1"/>
  <c r="A38" i="1"/>
  <c r="A59" i="1"/>
  <c r="A78" i="1"/>
  <c r="A30" i="1"/>
  <c r="A37" i="1"/>
  <c r="A69" i="1"/>
  <c r="A86" i="1"/>
  <c r="A24" i="1"/>
  <c r="A66" i="1"/>
  <c r="A73" i="1"/>
  <c r="A58" i="1"/>
  <c r="A103" i="1"/>
  <c r="A95" i="1"/>
  <c r="A99" i="1"/>
  <c r="A82" i="1"/>
  <c r="A43" i="1"/>
  <c r="A98" i="1"/>
  <c r="A51" i="1"/>
  <c r="A87" i="1"/>
  <c r="A94" i="1"/>
  <c r="A97" i="1"/>
  <c r="A84" i="1"/>
  <c r="A19" i="1"/>
  <c r="A7" i="1"/>
  <c r="A12" i="1"/>
  <c r="A79" i="1"/>
  <c r="A57" i="1"/>
  <c r="A76" i="1"/>
  <c r="A22" i="1"/>
  <c r="A60" i="1"/>
  <c r="A100" i="1"/>
  <c r="A80" i="1"/>
  <c r="A105" i="1"/>
  <c r="A70" i="1"/>
  <c r="A21" i="1"/>
  <c r="A93" i="1"/>
  <c r="A101" i="1"/>
  <c r="A32" i="1"/>
  <c r="A102" i="1"/>
  <c r="A96" i="1"/>
  <c r="A44" i="1"/>
  <c r="A49" i="1"/>
  <c r="A83" i="1"/>
  <c r="A61" i="1"/>
  <c r="A34" i="1"/>
  <c r="A56" i="1"/>
  <c r="A39" i="1"/>
  <c r="A47" i="1"/>
  <c r="A72" i="1"/>
  <c r="A104" i="1"/>
  <c r="A45" i="1"/>
  <c r="A33" i="1"/>
  <c r="A26" i="1"/>
  <c r="A54" i="1"/>
  <c r="A64" i="1"/>
  <c r="A50" i="1"/>
  <c r="A13" i="1"/>
  <c r="A46" i="1"/>
  <c r="A52" i="1"/>
  <c r="A20" i="1"/>
  <c r="A55" i="1"/>
  <c r="A16" i="1"/>
  <c r="A17" i="1"/>
  <c r="A28" i="1"/>
  <c r="A65" i="1"/>
  <c r="A48" i="1"/>
  <c r="A10" i="1"/>
  <c r="A8" i="1"/>
  <c r="A35" i="1"/>
  <c r="A14" i="1"/>
  <c r="A15" i="1"/>
  <c r="A23" i="1"/>
  <c r="A40" i="1"/>
  <c r="A62" i="1"/>
  <c r="A77" i="1"/>
  <c r="A25" i="1"/>
  <c r="A18" i="1"/>
  <c r="A11" i="1"/>
  <c r="A41" i="1"/>
  <c r="A27" i="1"/>
  <c r="A9" i="1"/>
  <c r="A36" i="1"/>
  <c r="A63" i="1"/>
  <c r="A81" i="1"/>
</calcChain>
</file>

<file path=xl/sharedStrings.xml><?xml version="1.0" encoding="utf-8"?>
<sst xmlns="http://schemas.openxmlformats.org/spreadsheetml/2006/main" count="731" uniqueCount="272">
  <si>
    <t>Список участников, получающих зачетные кубковые очки</t>
  </si>
  <si>
    <t>ID</t>
  </si>
  <si>
    <t>Место</t>
  </si>
  <si>
    <t>Количество зачетных очков</t>
  </si>
  <si>
    <t>Субъект РФ</t>
  </si>
  <si>
    <t>Фамилия, имя</t>
  </si>
  <si>
    <t>Турнир-этап Кубка, количество набранных очков</t>
  </si>
  <si>
    <t xml:space="preserve">Сумма 
кубковых очков </t>
  </si>
  <si>
    <t>Придорожный Алексей</t>
  </si>
  <si>
    <t>Захарцов Владимир</t>
  </si>
  <si>
    <t>Цыдыпов Жамсаран</t>
  </si>
  <si>
    <t>Саратовская область</t>
  </si>
  <si>
    <t>Место проведения:   г. Москва</t>
  </si>
  <si>
    <t>Савченко Борис</t>
  </si>
  <si>
    <t>Сюгиров Санан</t>
  </si>
  <si>
    <t>Грачев Борис</t>
  </si>
  <si>
    <t>Москва</t>
  </si>
  <si>
    <t>ХМАО-Югра</t>
  </si>
  <si>
    <t>Республика Бурятия</t>
  </si>
  <si>
    <t>Год рождения</t>
  </si>
  <si>
    <t>Сарана Алексей</t>
  </si>
  <si>
    <t>Паравян Давид</t>
  </si>
  <si>
    <t>Антипов Михаил</t>
  </si>
  <si>
    <t>Санкт-Петербург</t>
  </si>
  <si>
    <t>Московская область</t>
  </si>
  <si>
    <t xml:space="preserve">Место проведения:  г. Москва </t>
  </si>
  <si>
    <t>Москва
Аэрофлот</t>
  </si>
  <si>
    <t>Москва
Moscow Open</t>
  </si>
  <si>
    <t>ЯНАО</t>
  </si>
  <si>
    <t>Турнир – этап Кубка России по шахматам среди мужчин в 2020г.</t>
  </si>
  <si>
    <t>Дата проведения:   24.01 – 03.02.2020</t>
  </si>
  <si>
    <t>Число участников: 214 человека.</t>
  </si>
  <si>
    <t>Лобанов Сергей</t>
  </si>
  <si>
    <t>Линчевский Даниил</t>
  </si>
  <si>
    <t>Савицкий Сергей</t>
  </si>
  <si>
    <t>Айрапетян Гор</t>
  </si>
  <si>
    <t>Быков Егор</t>
  </si>
  <si>
    <t>Макарян Рудик</t>
  </si>
  <si>
    <t>Смирнов Тимофей</t>
  </si>
  <si>
    <t>Хегай Дмитрий</t>
  </si>
  <si>
    <t>Иванов Олег</t>
  </si>
  <si>
    <t>Корчмар Василий</t>
  </si>
  <si>
    <t>Ленинградская область</t>
  </si>
  <si>
    <t>Липецкая область</t>
  </si>
  <si>
    <t>Красноярский край</t>
  </si>
  <si>
    <t>Название турнира: Международный кубок по шахматам «Moscow Open-2020»</t>
  </si>
  <si>
    <t>Название турнира: «Аэрофлот Опен 2020 A»</t>
  </si>
  <si>
    <t xml:space="preserve">Число участников: 97 человек, категория А, кол-во МГ – 63 </t>
  </si>
  <si>
    <t>Кобалия Михаил</t>
  </si>
  <si>
    <t>Рахманов Александр</t>
  </si>
  <si>
    <t>Рязанцев Александр</t>
  </si>
  <si>
    <t>Шиманов Александр</t>
  </si>
  <si>
    <t>Ильюшенок Илья</t>
  </si>
  <si>
    <t>Мурзин Володар</t>
  </si>
  <si>
    <t xml:space="preserve">Санкт-Петербург </t>
  </si>
  <si>
    <t>ХМАО - Югра</t>
  </si>
  <si>
    <t>Дата проведения:   18.02 – 28.02.2020</t>
  </si>
  <si>
    <t>Самарская область</t>
  </si>
  <si>
    <t>Вологодская область</t>
  </si>
  <si>
    <t>Название турнира: «Мемориал Александра Панченко»</t>
  </si>
  <si>
    <t>Место проведения:  г. Челябинск</t>
  </si>
  <si>
    <t>Дата проведения:   07.09 – 15.09.2020</t>
  </si>
  <si>
    <t>Кокарев Дмитрий</t>
  </si>
  <si>
    <t>Чигаев Максим</t>
  </si>
  <si>
    <t>Понкратов Павел</t>
  </si>
  <si>
    <t>Предке Александр</t>
  </si>
  <si>
    <t>Тимофеев Артем</t>
  </si>
  <si>
    <t>Федосеев Владимир</t>
  </si>
  <si>
    <t>Гоганов Алексей</t>
  </si>
  <si>
    <t>Республика Татарстан</t>
  </si>
  <si>
    <t>Ханин Семен</t>
  </si>
  <si>
    <t>Лысый Игорь</t>
  </si>
  <si>
    <t>Новосибирская область</t>
  </si>
  <si>
    <t>Пензенская область</t>
  </si>
  <si>
    <t>Тюменская область</t>
  </si>
  <si>
    <t>Челябинская область</t>
  </si>
  <si>
    <t>Челябинск</t>
  </si>
  <si>
    <t>Число участников: 125 человек, категория А, кол-во МГ – 28</t>
  </si>
  <si>
    <t>Розум Иван</t>
  </si>
  <si>
    <t>Бочаров Иван</t>
  </si>
  <si>
    <t>Афанасьев Никита</t>
  </si>
  <si>
    <t>Нестеров Арсений</t>
  </si>
  <si>
    <t>Новгородская область</t>
  </si>
  <si>
    <t>Цой Дмитрий</t>
  </si>
  <si>
    <t>Кухмазов Арсен</t>
  </si>
  <si>
    <t>Файзрахманов Рамиль</t>
  </si>
  <si>
    <t>Кардашевский Евгений</t>
  </si>
  <si>
    <t>Алтайский край</t>
  </si>
  <si>
    <t>Турнир – этап Кубка России по шахматам среди мужчин в 2021г.</t>
  </si>
  <si>
    <t>Название турнира: "Moscow open"</t>
  </si>
  <si>
    <t>Место проведения:  г. Москва</t>
  </si>
  <si>
    <t>Дата проведения:   19.02-01.03.2021</t>
  </si>
  <si>
    <t>Число участников: 160 человек, категория D, кол-во МГ – 8, +20%</t>
  </si>
  <si>
    <t>КУБОК РОССИИ по шахматам среди мужчин в 2020-2021 году</t>
  </si>
  <si>
    <t>Число участников: 58 человек, категория A, кол-во МГ – 12, +10%</t>
  </si>
  <si>
    <t>Сарана  Алексей</t>
  </si>
  <si>
    <t>Бочаров  Иван</t>
  </si>
  <si>
    <t>Звягинцев  Вадим</t>
  </si>
  <si>
    <t>Бочаров  Дмитрий</t>
  </si>
  <si>
    <t>Цыдыпов  Жамсаран</t>
  </si>
  <si>
    <t>Савченко  Борис</t>
  </si>
  <si>
    <t>Щекачихин  Максим</t>
  </si>
  <si>
    <t>Демченко  Антон</t>
  </si>
  <si>
    <t>Краснодарский край</t>
  </si>
  <si>
    <t>ХМАО</t>
  </si>
  <si>
    <t>Название турнира: "XVI Кубок Губернатора Ханты-Мансийского автономного округа-Югры"</t>
  </si>
  <si>
    <t>Место проведения:  г.  Ханты-Мансийск</t>
  </si>
  <si>
    <t>Дата проведения:   29.11 - 09.12.2020</t>
  </si>
  <si>
    <t>Москва Moscow Open</t>
  </si>
  <si>
    <t>Казань</t>
  </si>
  <si>
    <t>Анапа</t>
  </si>
  <si>
    <t>Санкт – Петербург</t>
  </si>
  <si>
    <t>Чувашская республика</t>
  </si>
  <si>
    <t>Цветков Андрей Александрович</t>
  </si>
  <si>
    <t>Пермский край</t>
  </si>
  <si>
    <t>Щекачихин Максим</t>
  </si>
  <si>
    <t>Придорожный  Алексей</t>
  </si>
  <si>
    <t>Фрольянов Дмитрий</t>
  </si>
  <si>
    <t>Палачев Петр</t>
  </si>
  <si>
    <t>Смирнов Антон</t>
  </si>
  <si>
    <t>Ноздрачев Леонид</t>
  </si>
  <si>
    <t>Хайруллин Денис</t>
  </si>
  <si>
    <t>Балашов Юрий</t>
  </si>
  <si>
    <t>Название турнира: "43 Мемориал Р.Г.Нежметдинова"</t>
  </si>
  <si>
    <t>Место проведения: г. Казань</t>
  </si>
  <si>
    <t>Дата проведения:   29.05–05.06.2021</t>
  </si>
  <si>
    <t>Число участников: 170 человек, категория С, кол-во МГ – 12 (+30%)</t>
  </si>
  <si>
    <t>г. Москва</t>
  </si>
  <si>
    <t>Петров Никита</t>
  </si>
  <si>
    <t>Габриелян Артур</t>
  </si>
  <si>
    <t>Ростовская область</t>
  </si>
  <si>
    <t>Моисеенко Вадим</t>
  </si>
  <si>
    <t>Лавров Максим</t>
  </si>
  <si>
    <t>Галактионов Артем</t>
  </si>
  <si>
    <t>г. Санкт-Петербург</t>
  </si>
  <si>
    <t>Хрущев Алексей</t>
  </si>
  <si>
    <t>Кованова Баира</t>
  </si>
  <si>
    <t>Название турнира: "Морская гавань"</t>
  </si>
  <si>
    <t>Место проведения:  Краснодарский край, г. Анапа</t>
  </si>
  <si>
    <t>Дата проведения:   01.06-11.06.2021</t>
  </si>
  <si>
    <t>Цветков Андрей</t>
  </si>
  <si>
    <t>Число участников: 112  человек, категория D, кол-во МГ – 9, (+10%)</t>
  </si>
  <si>
    <t>Название турнира: "Мемориал Юрия Ивановича Лобанова"</t>
  </si>
  <si>
    <t>Место проведения:  Краснодарский край, г. Сочи, п. Лоо</t>
  </si>
  <si>
    <t>Дата проведения:   14.06-24.06.2021</t>
  </si>
  <si>
    <t>Число участников: 59 человек, категория D, кол-во МГ – 6</t>
  </si>
  <si>
    <t>Демидов Михаил</t>
  </si>
  <si>
    <t>Кряквин Дмитрий</t>
  </si>
  <si>
    <t>Гочелашвили Давид</t>
  </si>
  <si>
    <t>Ахмедов Давид</t>
  </si>
  <si>
    <t>Гашев Матвей</t>
  </si>
  <si>
    <t>Архангельская область</t>
  </si>
  <si>
    <t>Лоо</t>
  </si>
  <si>
    <t>Число участников: 57 человек, категория D, кол-во МГ – 6</t>
  </si>
  <si>
    <t xml:space="preserve">Название турнира: «Туапсе 2021»  </t>
  </si>
  <si>
    <t>Место проведения:  Краснодарский край, Туапсинский р-н, п. Ольгинка</t>
  </si>
  <si>
    <t>Дата проведения:   26.06-06.07.2021</t>
  </si>
  <si>
    <t>Кривенко Сергей</t>
  </si>
  <si>
    <t>Ноздрачев Владислав</t>
  </si>
  <si>
    <t>Чернобай Артём</t>
  </si>
  <si>
    <t>Ольгинка</t>
  </si>
  <si>
    <t>Число участников: 107 человек, категория D, кол-во МГ – 6, +10%</t>
  </si>
  <si>
    <t>Название турнира: «Малая земля»</t>
  </si>
  <si>
    <t>Место проведения: Краснодарский край, г. Новороссийск</t>
  </si>
  <si>
    <t xml:space="preserve">Дата проведения:   11.07-21.07.2021 </t>
  </si>
  <si>
    <t>Демченко Антон</t>
  </si>
  <si>
    <t>Худяков Станислав</t>
  </si>
  <si>
    <t>Ваструхин Олег</t>
  </si>
  <si>
    <t>Чумак Вадим</t>
  </si>
  <si>
    <t>Перов Герман</t>
  </si>
  <si>
    <t>Бобков Вадим</t>
  </si>
  <si>
    <t>Новороссийск</t>
  </si>
  <si>
    <t>Число участников: 45 человек, категория D, кол-во МГ – 5</t>
  </si>
  <si>
    <t>Елецкий Иван</t>
  </si>
  <si>
    <t>Обгольц Эрик</t>
  </si>
  <si>
    <t>Ханин Семён</t>
  </si>
  <si>
    <t>Галактионов Артём</t>
  </si>
  <si>
    <t>Хрипаченко Александр</t>
  </si>
  <si>
    <t>Название турнира: «Сочи 2021»</t>
  </si>
  <si>
    <t>Место проведения:  Краснодарский край, г. Сочи</t>
  </si>
  <si>
    <t>Дата проведения:   21.07-31.07.2021 г.</t>
  </si>
  <si>
    <t>Сочи</t>
  </si>
  <si>
    <t>Севастополь</t>
  </si>
  <si>
    <t>Название турнира: «Севастопольский вальс»</t>
  </si>
  <si>
    <t>Место проведения:  г.Севастополь</t>
  </si>
  <si>
    <t xml:space="preserve">Дата проведения:   16.08-26.08.2021 </t>
  </si>
  <si>
    <t>Число участников: 38 человек, 4 GM, 1 WGM, 9 туров, категория «D»</t>
  </si>
  <si>
    <t>ХМАО — Юрга</t>
  </si>
  <si>
    <t>Красноярский Край</t>
  </si>
  <si>
    <t>Ростовская Область</t>
  </si>
  <si>
    <t>Тряпишко Александр</t>
  </si>
  <si>
    <t>Республика Крым</t>
  </si>
  <si>
    <t>Зубрицкий Артем</t>
  </si>
  <si>
    <t>Название турнира: "AMAKS Курорт «Орбита» 2021"</t>
  </si>
  <si>
    <t>Место проведения:  Краснодарский край, Туапсинский р-н, п.Ольгинка</t>
  </si>
  <si>
    <t>Дата проведения:   29.08-08.09.2021</t>
  </si>
  <si>
    <t>Число участников: 31 человек, категория D, кол-во МГ – 4</t>
  </si>
  <si>
    <t>Яксин Олег</t>
  </si>
  <si>
    <t>Республика Башкортостан</t>
  </si>
  <si>
    <t>Число участников: 147 человек, категория А, кол-во МГ – 33, +40%</t>
  </si>
  <si>
    <t>Салемгареев Тагир</t>
  </si>
  <si>
    <t>Курганская область</t>
  </si>
  <si>
    <t xml:space="preserve">Ханты-Мансийский Автономный Округ </t>
  </si>
  <si>
    <t>Волков Сергей</t>
  </si>
  <si>
    <t>Республика Мордовия</t>
  </si>
  <si>
    <t>Дрыгалов Сергей</t>
  </si>
  <si>
    <t>Курганская Область</t>
  </si>
  <si>
    <t>Новгородская Область</t>
  </si>
  <si>
    <t>Левин Евгений</t>
  </si>
  <si>
    <t>Матинян Никита</t>
  </si>
  <si>
    <t>Саратовская Область</t>
  </si>
  <si>
    <t>Гутенев Александр</t>
  </si>
  <si>
    <t>Пензенская Область</t>
  </si>
  <si>
    <t>Ялта</t>
  </si>
  <si>
    <t>Название турнира: «Пантикапей 2021»</t>
  </si>
  <si>
    <t>Место проведения:  Республика Крым, г.Керчь</t>
  </si>
  <si>
    <t>Дата проведения:  11.09-21.09.2021</t>
  </si>
  <si>
    <t xml:space="preserve">Число участников: 20 человек, 1 GM, 1 WGM, 9 туров, категория «D»
</t>
  </si>
  <si>
    <t>Трускавецкий Александр</t>
  </si>
  <si>
    <t>Потапова Маргарита</t>
  </si>
  <si>
    <t>Трушников Сергей</t>
  </si>
  <si>
    <t>Дата проведения:   12.09 – 22.09.2021</t>
  </si>
  <si>
    <t>Название турнира: «Жемчужина – мемориал Юрия Ивановича Лобанова»</t>
  </si>
  <si>
    <t>Место проведения:  Краснодарский край, г. Сочи, п.Лоо</t>
  </si>
  <si>
    <t>Дата проведения:  27.09-06.10.2021</t>
  </si>
  <si>
    <t>Число участников: 50 человек, категория D, кол-во МГ – 4</t>
  </si>
  <si>
    <t>Луговской Максим</t>
  </si>
  <si>
    <t>Нижегородская область</t>
  </si>
  <si>
    <t>Гительсон Аркадий</t>
  </si>
  <si>
    <t>Саратовская областьь</t>
  </si>
  <si>
    <t>Название турнира: «Керкинитида 2021»</t>
  </si>
  <si>
    <t>Место проведения:  Республика Крым, г.Евпатория</t>
  </si>
  <si>
    <t>Дата проведения:   18.10-28.10.2021</t>
  </si>
  <si>
    <t>Число участников: 16 человек, 2 GM, 1 WGM, 9 туров, категория «D»</t>
  </si>
  <si>
    <t>Томилова Елена</t>
  </si>
  <si>
    <t>Евпатория</t>
  </si>
  <si>
    <t>Число участников: 272 человек, категория А, кол-во GM – 13 + 1 WGM, +40%</t>
  </si>
  <si>
    <t>Хисматуллин Денис</t>
  </si>
  <si>
    <t>Воробьев Евгений</t>
  </si>
  <si>
    <t>Шубин Кирилл</t>
  </si>
  <si>
    <t>Епишин Владимир</t>
  </si>
  <si>
    <t>Пономарев Григорий</t>
  </si>
  <si>
    <t>Кемеровская область</t>
  </si>
  <si>
    <t>Базеев Герман</t>
  </si>
  <si>
    <t>Щукин Максим</t>
  </si>
  <si>
    <t>Приморский кр.</t>
  </si>
  <si>
    <t>Мокшанов Алексей</t>
  </si>
  <si>
    <t>Самарская обл.</t>
  </si>
  <si>
    <t>1984</t>
  </si>
  <si>
    <t>2001</t>
  </si>
  <si>
    <t>1991</t>
  </si>
  <si>
    <t>1976</t>
  </si>
  <si>
    <t>2003</t>
  </si>
  <si>
    <t>1990</t>
  </si>
  <si>
    <t>1999</t>
  </si>
  <si>
    <t>1965</t>
  </si>
  <si>
    <t>1997</t>
  </si>
  <si>
    <t>2004</t>
  </si>
  <si>
    <t>2006</t>
  </si>
  <si>
    <t>1993</t>
  </si>
  <si>
    <t>1995</t>
  </si>
  <si>
    <t>Название турнира: "Мемориал М.И.Чигорина"</t>
  </si>
  <si>
    <t>Место проведения:  г. Санкт-Петербург</t>
  </si>
  <si>
    <t>Дата проведения:  22.10–01.11.2021</t>
  </si>
  <si>
    <t>Название турнира: "ХVII Кубок Губернатора Ханты-Мансийского автономного округа – Югры"</t>
  </si>
  <si>
    <t>Место проведения:  г. Ханты-Мансийск, Ханты-Мансийский автономный округ – Югра</t>
  </si>
  <si>
    <t>Дата проведения:   10.11-20.11.2021</t>
  </si>
  <si>
    <t>Число участников: 37 человек, категория А, кол-во МГ – 12, +10%</t>
  </si>
  <si>
    <t>Краснодарский Край</t>
  </si>
  <si>
    <t>Свердловская область</t>
  </si>
  <si>
    <t>Ханты-Мансийск</t>
  </si>
  <si>
    <t>Положение участников на 20.11.2021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</si>
</sst>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</font>
    <font>
      <sz val="11"/>
      <color indexed="9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" fillId="0" borderId="0"/>
    <xf numFmtId="0" fontId="13" fillId="0" borderId="0"/>
    <xf numFmtId="0" fontId="5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/>
    <xf numFmtId="0" fontId="12" fillId="0" borderId="0"/>
    <xf numFmtId="0" fontId="16" fillId="0" borderId="0"/>
    <xf numFmtId="0" fontId="4" fillId="0" borderId="0"/>
    <xf numFmtId="0" fontId="14" fillId="0" borderId="0"/>
    <xf numFmtId="0" fontId="5" fillId="0" borderId="0"/>
    <xf numFmtId="0" fontId="3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4" fillId="0" borderId="0"/>
    <xf numFmtId="0" fontId="5" fillId="0" borderId="0"/>
    <xf numFmtId="0" fontId="5" fillId="0" borderId="0"/>
    <xf numFmtId="0" fontId="11" fillId="0" borderId="0"/>
  </cellStyleXfs>
  <cellXfs count="118">
    <xf numFmtId="0" fontId="0" fillId="0" borderId="0" xfId="0"/>
    <xf numFmtId="0" fontId="7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8" fillId="0" borderId="0" xfId="0" applyFont="1"/>
    <xf numFmtId="0" fontId="6" fillId="0" borderId="1" xfId="0" applyFont="1" applyBorder="1" applyAlignment="1"/>
    <xf numFmtId="0" fontId="0" fillId="0" borderId="1" xfId="0" applyBorder="1"/>
    <xf numFmtId="0" fontId="2" fillId="0" borderId="1" xfId="30" applyFont="1" applyBorder="1" applyAlignment="1">
      <alignment horizontal="right" vertical="top"/>
    </xf>
    <xf numFmtId="0" fontId="19" fillId="16" borderId="1" xfId="0" applyFont="1" applyFill="1" applyBorder="1" applyAlignment="1">
      <alignment vertical="top"/>
    </xf>
    <xf numFmtId="49" fontId="2" fillId="0" borderId="0" xfId="0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" fillId="0" borderId="3" xfId="30" applyFont="1" applyBorder="1" applyAlignment="1">
      <alignment vertical="top"/>
    </xf>
    <xf numFmtId="0" fontId="16" fillId="16" borderId="1" xfId="0" applyFont="1" applyFill="1" applyBorder="1" applyAlignment="1">
      <alignment vertical="top"/>
    </xf>
    <xf numFmtId="49" fontId="21" fillId="0" borderId="1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164" fontId="20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top" wrapText="1"/>
    </xf>
    <xf numFmtId="0" fontId="22" fillId="0" borderId="0" xfId="0" applyFont="1"/>
    <xf numFmtId="0" fontId="23" fillId="0" borderId="0" xfId="0" applyFont="1"/>
    <xf numFmtId="0" fontId="0" fillId="0" borderId="1" xfId="0" applyBorder="1" applyAlignment="1">
      <alignment horizontal="center" vertical="center"/>
    </xf>
    <xf numFmtId="0" fontId="24" fillId="0" borderId="0" xfId="0" applyFont="1" applyBorder="1" applyAlignment="1">
      <alignment horizontal="left" vertical="top" wrapText="1"/>
    </xf>
    <xf numFmtId="0" fontId="0" fillId="0" borderId="0" xfId="0" applyBorder="1"/>
    <xf numFmtId="0" fontId="2" fillId="0" borderId="1" xfId="30" applyFont="1" applyBorder="1" applyAlignment="1">
      <alignment horizontal="left" vertical="top"/>
    </xf>
    <xf numFmtId="0" fontId="20" fillId="0" borderId="1" xfId="0" applyFont="1" applyBorder="1" applyAlignment="1">
      <alignment horizontal="left" vertical="center" wrapText="1"/>
    </xf>
    <xf numFmtId="164" fontId="20" fillId="0" borderId="1" xfId="0" applyNumberFormat="1" applyFont="1" applyBorder="1" applyAlignment="1">
      <alignment horizontal="left" vertical="center" wrapText="1"/>
    </xf>
    <xf numFmtId="164" fontId="20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0" borderId="1" xfId="30" applyFont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/>
    <xf numFmtId="0" fontId="23" fillId="0" borderId="0" xfId="0" applyFont="1" applyAlignment="1"/>
    <xf numFmtId="0" fontId="22" fillId="0" borderId="0" xfId="0" applyFont="1" applyAlignment="1"/>
    <xf numFmtId="0" fontId="8" fillId="0" borderId="0" xfId="0" applyFont="1" applyAlignment="1"/>
    <xf numFmtId="0" fontId="24" fillId="0" borderId="0" xfId="0" applyFont="1" applyBorder="1" applyAlignment="1">
      <alignment horizontal="left" vertical="top"/>
    </xf>
    <xf numFmtId="0" fontId="0" fillId="0" borderId="0" xfId="0" applyBorder="1" applyAlignment="1"/>
    <xf numFmtId="1" fontId="24" fillId="0" borderId="1" xfId="0" applyNumberFormat="1" applyFont="1" applyBorder="1" applyAlignment="1">
      <alignment horizontal="center" vertical="top"/>
    </xf>
    <xf numFmtId="0" fontId="25" fillId="0" borderId="9" xfId="29" applyFont="1" applyBorder="1" applyAlignment="1">
      <alignment horizontal="left" vertical="center"/>
    </xf>
    <xf numFmtId="0" fontId="25" fillId="0" borderId="9" xfId="29" applyFont="1" applyBorder="1" applyAlignment="1">
      <alignment horizontal="center" vertical="center"/>
    </xf>
    <xf numFmtId="164" fontId="25" fillId="0" borderId="9" xfId="2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5" fillId="0" borderId="9" xfId="29" applyFont="1" applyFill="1" applyBorder="1" applyAlignment="1">
      <alignment horizontal="left" vertical="center"/>
    </xf>
    <xf numFmtId="49" fontId="21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7" fillId="0" borderId="0" xfId="0" applyFont="1"/>
    <xf numFmtId="0" fontId="0" fillId="0" borderId="0" xfId="0" applyAlignment="1">
      <alignment vertical="center" wrapText="1"/>
    </xf>
    <xf numFmtId="0" fontId="24" fillId="0" borderId="0" xfId="0" applyFont="1" applyAlignment="1">
      <alignment horizontal="left" vertical="top" wrapText="1"/>
    </xf>
    <xf numFmtId="1" fontId="24" fillId="0" borderId="0" xfId="0" applyNumberFormat="1" applyFont="1" applyAlignment="1">
      <alignment horizontal="left" vertical="top" wrapText="1"/>
    </xf>
    <xf numFmtId="0" fontId="18" fillId="0" borderId="1" xfId="22" applyFont="1" applyBorder="1" applyAlignment="1">
      <alignment horizontal="center" vertical="center" wrapText="1"/>
    </xf>
    <xf numFmtId="0" fontId="18" fillId="0" borderId="1" xfId="22" applyFont="1" applyFill="1" applyBorder="1" applyAlignment="1">
      <alignment horizontal="center" vertical="center" wrapText="1"/>
    </xf>
    <xf numFmtId="0" fontId="18" fillId="0" borderId="0" xfId="22" applyFont="1" applyAlignment="1">
      <alignment horizontal="center" vertical="center" wrapText="1"/>
    </xf>
    <xf numFmtId="0" fontId="1" fillId="0" borderId="1" xfId="0" applyFont="1" applyBorder="1"/>
    <xf numFmtId="0" fontId="21" fillId="0" borderId="1" xfId="29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20" fillId="1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27" fillId="16" borderId="1" xfId="0" applyNumberFormat="1" applyFont="1" applyFill="1" applyBorder="1" applyAlignment="1">
      <alignment horizontal="center"/>
    </xf>
    <xf numFmtId="0" fontId="2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top" wrapText="1"/>
    </xf>
    <xf numFmtId="0" fontId="26" fillId="0" borderId="1" xfId="0" applyFont="1" applyBorder="1" applyAlignment="1">
      <alignment horizontal="left" vertical="top"/>
    </xf>
    <xf numFmtId="0" fontId="21" fillId="0" borderId="1" xfId="3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164" fontId="20" fillId="0" borderId="1" xfId="0" applyNumberFormat="1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" fontId="24" fillId="0" borderId="1" xfId="0" applyNumberFormat="1" applyFont="1" applyBorder="1" applyAlignment="1">
      <alignment horizontal="center" vertical="top" wrapText="1"/>
    </xf>
    <xf numFmtId="0" fontId="0" fillId="0" borderId="10" xfId="0" applyBorder="1"/>
    <xf numFmtId="0" fontId="1" fillId="0" borderId="1" xfId="0" applyFont="1" applyBorder="1" applyAlignment="1">
      <alignment horizontal="center" vertical="center"/>
    </xf>
    <xf numFmtId="0" fontId="18" fillId="0" borderId="13" xfId="22" applyFont="1" applyBorder="1" applyAlignment="1">
      <alignment horizontal="center" vertical="center" wrapText="1"/>
    </xf>
    <xf numFmtId="0" fontId="18" fillId="0" borderId="13" xfId="2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17" fillId="0" borderId="13" xfId="22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7" fillId="0" borderId="13" xfId="22" applyBorder="1" applyAlignment="1">
      <alignment horizontal="center" vertical="center" wrapText="1"/>
    </xf>
    <xf numFmtId="0" fontId="28" fillId="16" borderId="1" xfId="0" applyFont="1" applyFill="1" applyBorder="1" applyAlignment="1">
      <alignment vertical="top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/>
    </xf>
    <xf numFmtId="0" fontId="28" fillId="0" borderId="1" xfId="29" applyFont="1" applyFill="1" applyBorder="1" applyAlignment="1">
      <alignment horizontal="left" vertical="center"/>
    </xf>
    <xf numFmtId="0" fontId="28" fillId="0" borderId="1" xfId="0" applyFont="1" applyBorder="1"/>
    <xf numFmtId="1" fontId="2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0" fillId="0" borderId="1" xfId="0" applyFont="1" applyBorder="1" applyAlignment="1">
      <alignment horizontal="left" vertical="center"/>
    </xf>
    <xf numFmtId="164" fontId="20" fillId="0" borderId="1" xfId="0" applyNumberFormat="1" applyFont="1" applyBorder="1" applyAlignment="1">
      <alignment horizontal="left"/>
    </xf>
    <xf numFmtId="164" fontId="20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wrapText="1"/>
    </xf>
    <xf numFmtId="0" fontId="0" fillId="0" borderId="1" xfId="0" quotePrefix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6" fillId="0" borderId="6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26" fillId="0" borderId="6" xfId="0" applyNumberFormat="1" applyFont="1" applyBorder="1" applyAlignment="1">
      <alignment horizontal="center"/>
    </xf>
    <xf numFmtId="0" fontId="26" fillId="0" borderId="3" xfId="0" applyNumberFormat="1" applyFont="1" applyBorder="1" applyAlignment="1">
      <alignment horizontal="center"/>
    </xf>
    <xf numFmtId="0" fontId="26" fillId="0" borderId="15" xfId="0" applyNumberFormat="1" applyFont="1" applyBorder="1" applyAlignment="1">
      <alignment horizontal="center"/>
    </xf>
    <xf numFmtId="0" fontId="26" fillId="0" borderId="10" xfId="0" applyNumberFormat="1" applyFont="1" applyBorder="1" applyAlignment="1">
      <alignment horizontal="center"/>
    </xf>
    <xf numFmtId="0" fontId="26" fillId="0" borderId="1" xfId="0" applyNumberFormat="1" applyFont="1" applyBorder="1" applyAlignment="1">
      <alignment horizontal="center"/>
    </xf>
  </cellXfs>
  <cellStyles count="41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Excel Built-in Normal" xfId="19" xr:uid="{00000000-0005-0000-0000-000012000000}"/>
    <cellStyle name="Excel Built-in Normal 1" xfId="20" xr:uid="{00000000-0005-0000-0000-000013000000}"/>
    <cellStyle name="Normal 4" xfId="21" xr:uid="{00000000-0005-0000-0000-000014000000}"/>
    <cellStyle name="Гиперссылка" xfId="22" builtinId="8"/>
    <cellStyle name="Гиперссылка 2" xfId="23" xr:uid="{00000000-0005-0000-0000-000016000000}"/>
    <cellStyle name="Обычный" xfId="0" builtinId="0"/>
    <cellStyle name="Обычный 2" xfId="24" xr:uid="{00000000-0005-0000-0000-000018000000}"/>
    <cellStyle name="Обычный 2 2" xfId="25" xr:uid="{00000000-0005-0000-0000-000019000000}"/>
    <cellStyle name="Обычный 2 3" xfId="26" xr:uid="{00000000-0005-0000-0000-00001A000000}"/>
    <cellStyle name="Обычный 3" xfId="27" xr:uid="{00000000-0005-0000-0000-00001B000000}"/>
    <cellStyle name="Обычный 3 2" xfId="28" xr:uid="{00000000-0005-0000-0000-00001C000000}"/>
    <cellStyle name="Обычный 3 3" xfId="29" xr:uid="{00000000-0005-0000-0000-00001D000000}"/>
    <cellStyle name="Обычный 4" xfId="30" xr:uid="{00000000-0005-0000-0000-00001E000000}"/>
    <cellStyle name="Обычный 4 2" xfId="31" xr:uid="{00000000-0005-0000-0000-00001F000000}"/>
    <cellStyle name="Обычный 4 2 2" xfId="32" xr:uid="{00000000-0005-0000-0000-000020000000}"/>
    <cellStyle name="Обычный 4 3" xfId="33" xr:uid="{00000000-0005-0000-0000-000021000000}"/>
    <cellStyle name="Обычный 4 4" xfId="34" xr:uid="{00000000-0005-0000-0000-000022000000}"/>
    <cellStyle name="Обычный 4_5_Н.Тагил" xfId="35" xr:uid="{00000000-0005-0000-0000-000023000000}"/>
    <cellStyle name="Обычный 5" xfId="36" xr:uid="{00000000-0005-0000-0000-000024000000}"/>
    <cellStyle name="Обычный 6" xfId="37" xr:uid="{00000000-0005-0000-0000-000025000000}"/>
    <cellStyle name="Обычный 6 2" xfId="38" xr:uid="{00000000-0005-0000-0000-000026000000}"/>
    <cellStyle name="Обычный 7" xfId="39" xr:uid="{00000000-0005-0000-0000-000027000000}"/>
    <cellStyle name="Обычный 82" xfId="40" xr:uid="{00000000-0005-0000-0000-00002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5"/>
  <sheetViews>
    <sheetView tabSelected="1" workbookViewId="0">
      <pane xSplit="22" ySplit="6" topLeftCell="W7" activePane="bottomRight" state="frozen"/>
      <selection pane="topRight" activeCell="N1" sqref="N1"/>
      <selection pane="bottomLeft" activeCell="A6" sqref="A6"/>
      <selection pane="bottomRight" activeCell="A2" sqref="A2"/>
    </sheetView>
  </sheetViews>
  <sheetFormatPr defaultRowHeight="15" x14ac:dyDescent="0.25"/>
  <cols>
    <col min="1" max="1" width="6.85546875" customWidth="1"/>
    <col min="2" max="2" width="26.85546875" customWidth="1"/>
    <col min="3" max="3" width="9.85546875" style="51" customWidth="1"/>
    <col min="4" max="4" width="10.7109375" customWidth="1"/>
    <col min="5" max="5" width="10.42578125" customWidth="1"/>
    <col min="6" max="6" width="6.7109375" customWidth="1"/>
    <col min="7" max="7" width="7.5703125" customWidth="1"/>
    <col min="8" max="8" width="10" customWidth="1"/>
    <col min="9" max="9" width="7.5703125" customWidth="1"/>
    <col min="10" max="10" width="7.140625" customWidth="1"/>
    <col min="11" max="11" width="6.140625" customWidth="1"/>
    <col min="12" max="12" width="10.85546875" customWidth="1"/>
    <col min="13" max="13" width="9" customWidth="1"/>
    <col min="14" max="14" width="8.28515625" customWidth="1"/>
    <col min="15" max="15" width="8.140625" customWidth="1"/>
    <col min="16" max="16" width="7.42578125" customWidth="1"/>
    <col min="17" max="17" width="5.85546875" customWidth="1"/>
    <col min="18" max="19" width="6.28515625" customWidth="1"/>
    <col min="20" max="20" width="7" customWidth="1"/>
    <col min="21" max="21" width="6.85546875" customWidth="1"/>
    <col min="22" max="23" width="9.7109375" customWidth="1"/>
  </cols>
  <sheetData>
    <row r="1" spans="1:23" ht="18.75" x14ac:dyDescent="0.3">
      <c r="A1" s="1" t="s">
        <v>93</v>
      </c>
    </row>
    <row r="2" spans="1:23" ht="18.75" x14ac:dyDescent="0.3">
      <c r="A2" s="1" t="s">
        <v>271</v>
      </c>
    </row>
    <row r="3" spans="1:23" ht="15.75" thickBot="1" x14ac:dyDescent="0.3"/>
    <row r="4" spans="1:23" x14ac:dyDescent="0.25">
      <c r="A4" s="101" t="s">
        <v>2</v>
      </c>
      <c r="B4" s="104" t="s">
        <v>5</v>
      </c>
      <c r="C4" s="107" t="s">
        <v>1</v>
      </c>
      <c r="D4" s="113" t="s">
        <v>6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0" t="s">
        <v>7</v>
      </c>
    </row>
    <row r="5" spans="1:23" x14ac:dyDescent="0.25">
      <c r="A5" s="102"/>
      <c r="B5" s="105"/>
      <c r="C5" s="108"/>
      <c r="D5" s="114">
        <v>2020</v>
      </c>
      <c r="E5" s="115"/>
      <c r="F5" s="115"/>
      <c r="G5" s="116"/>
      <c r="H5" s="117">
        <v>2021</v>
      </c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1"/>
    </row>
    <row r="6" spans="1:23" s="54" customFormat="1" ht="45" x14ac:dyDescent="0.25">
      <c r="A6" s="103"/>
      <c r="B6" s="106"/>
      <c r="C6" s="109"/>
      <c r="D6" s="57" t="s">
        <v>27</v>
      </c>
      <c r="E6" s="58" t="s">
        <v>26</v>
      </c>
      <c r="F6" s="57" t="s">
        <v>76</v>
      </c>
      <c r="G6" s="57" t="s">
        <v>104</v>
      </c>
      <c r="H6" s="59" t="s">
        <v>108</v>
      </c>
      <c r="I6" s="79" t="s">
        <v>109</v>
      </c>
      <c r="J6" s="80" t="s">
        <v>110</v>
      </c>
      <c r="K6" s="82" t="s">
        <v>152</v>
      </c>
      <c r="L6" s="84" t="s">
        <v>160</v>
      </c>
      <c r="M6" s="84" t="s">
        <v>171</v>
      </c>
      <c r="N6" s="84" t="s">
        <v>181</v>
      </c>
      <c r="O6" s="84" t="s">
        <v>182</v>
      </c>
      <c r="P6" s="84" t="s">
        <v>160</v>
      </c>
      <c r="Q6" s="84" t="s">
        <v>213</v>
      </c>
      <c r="R6" s="84" t="s">
        <v>76</v>
      </c>
      <c r="S6" s="84" t="s">
        <v>181</v>
      </c>
      <c r="T6" s="84" t="s">
        <v>235</v>
      </c>
      <c r="U6" s="84" t="s">
        <v>23</v>
      </c>
      <c r="V6" s="84" t="s">
        <v>270</v>
      </c>
      <c r="W6" s="112"/>
    </row>
    <row r="7" spans="1:23" ht="15.75" customHeight="1" x14ac:dyDescent="0.25">
      <c r="A7" s="60" t="str">
        <f t="shared" ref="A7:A38" si="0">COUNTIF($W$7:$W$127,"&gt;"&amp;$W$7:$W$127)+1&amp;REPT("-"&amp;COUNTIF($W$7:$W$127,"&gt;="&amp;$W$7:$W$127),COUNTIF($W$7:$W$127,W7)&gt;1)</f>
        <v>1</v>
      </c>
      <c r="B7" s="88" t="s">
        <v>146</v>
      </c>
      <c r="C7" s="83">
        <v>4197143</v>
      </c>
      <c r="D7" s="6"/>
      <c r="E7" s="6"/>
      <c r="F7" s="6"/>
      <c r="G7" s="6"/>
      <c r="H7" s="77"/>
      <c r="I7" s="6"/>
      <c r="J7" s="6"/>
      <c r="K7" s="26">
        <v>250</v>
      </c>
      <c r="L7" s="26">
        <v>250</v>
      </c>
      <c r="M7" s="92">
        <v>236.50000000000003</v>
      </c>
      <c r="N7" s="26">
        <v>215</v>
      </c>
      <c r="O7" s="26">
        <v>190</v>
      </c>
      <c r="P7" s="26">
        <v>215</v>
      </c>
      <c r="Q7" s="6"/>
      <c r="R7" s="6"/>
      <c r="S7" s="26">
        <v>250</v>
      </c>
      <c r="T7" s="6"/>
      <c r="U7" s="6"/>
      <c r="V7" s="6"/>
      <c r="W7" s="65">
        <f>SUM(E7:V7)</f>
        <v>1606.5</v>
      </c>
    </row>
    <row r="8" spans="1:23" x14ac:dyDescent="0.25">
      <c r="A8" s="60" t="str">
        <f t="shared" si="0"/>
        <v>2</v>
      </c>
      <c r="B8" s="85" t="s">
        <v>8</v>
      </c>
      <c r="C8" s="49">
        <v>4127870</v>
      </c>
      <c r="D8" s="18">
        <v>413</v>
      </c>
      <c r="E8" s="61"/>
      <c r="F8" s="64">
        <v>312</v>
      </c>
      <c r="G8" s="60"/>
      <c r="H8" s="69"/>
      <c r="I8" s="70">
        <v>266.5</v>
      </c>
      <c r="J8" s="60"/>
      <c r="K8" s="64"/>
      <c r="L8" s="60"/>
      <c r="M8" s="60"/>
      <c r="N8" s="60"/>
      <c r="O8" s="60"/>
      <c r="P8" s="60"/>
      <c r="Q8" s="60"/>
      <c r="R8" s="26">
        <v>489.99999999999994</v>
      </c>
      <c r="S8" s="26"/>
      <c r="T8" s="26"/>
      <c r="U8" s="60"/>
      <c r="V8" s="60"/>
      <c r="W8" s="65">
        <f t="shared" ref="W8:W18" si="1">SUM(D8:V8)</f>
        <v>1481.5</v>
      </c>
    </row>
    <row r="9" spans="1:23" x14ac:dyDescent="0.25">
      <c r="A9" s="60" t="str">
        <f t="shared" si="0"/>
        <v>3</v>
      </c>
      <c r="B9" s="85" t="s">
        <v>33</v>
      </c>
      <c r="C9" s="49">
        <v>4171055</v>
      </c>
      <c r="D9" s="18">
        <v>525</v>
      </c>
      <c r="E9" s="15"/>
      <c r="F9" s="15"/>
      <c r="G9" s="60"/>
      <c r="H9" s="69"/>
      <c r="I9" s="60"/>
      <c r="J9" s="60"/>
      <c r="K9" s="60"/>
      <c r="L9" s="60"/>
      <c r="M9" s="92">
        <v>275</v>
      </c>
      <c r="N9" s="60"/>
      <c r="O9" s="60"/>
      <c r="P9" s="60"/>
      <c r="Q9" s="60"/>
      <c r="R9" s="26">
        <v>287</v>
      </c>
      <c r="S9" s="26"/>
      <c r="T9" s="26"/>
      <c r="U9" s="60"/>
      <c r="V9" s="99">
        <v>341</v>
      </c>
      <c r="W9" s="65">
        <f t="shared" si="1"/>
        <v>1428</v>
      </c>
    </row>
    <row r="10" spans="1:23" x14ac:dyDescent="0.25">
      <c r="A10" s="60" t="str">
        <f t="shared" si="0"/>
        <v>4</v>
      </c>
      <c r="B10" s="86" t="s">
        <v>62</v>
      </c>
      <c r="C10" s="15">
        <v>4132181</v>
      </c>
      <c r="D10" s="22"/>
      <c r="E10" s="15"/>
      <c r="F10" s="15">
        <v>455</v>
      </c>
      <c r="G10" s="60"/>
      <c r="H10" s="68"/>
      <c r="I10" s="70">
        <v>338</v>
      </c>
      <c r="J10" s="60"/>
      <c r="K10" s="60"/>
      <c r="L10" s="60"/>
      <c r="M10" s="60"/>
      <c r="N10" s="60"/>
      <c r="O10" s="60"/>
      <c r="P10" s="60"/>
      <c r="Q10" s="60"/>
      <c r="R10" s="26">
        <v>125.99999999999999</v>
      </c>
      <c r="S10" s="26"/>
      <c r="T10" s="26"/>
      <c r="U10" s="60"/>
      <c r="V10" s="99">
        <v>385.00000000000006</v>
      </c>
      <c r="W10" s="65">
        <f t="shared" si="1"/>
        <v>1304</v>
      </c>
    </row>
    <row r="11" spans="1:23" x14ac:dyDescent="0.25">
      <c r="A11" s="60" t="str">
        <f t="shared" si="0"/>
        <v>5</v>
      </c>
      <c r="B11" s="85" t="s">
        <v>32</v>
      </c>
      <c r="C11" s="49">
        <v>24183750</v>
      </c>
      <c r="D11" s="18">
        <v>600</v>
      </c>
      <c r="E11" s="61"/>
      <c r="F11" s="60"/>
      <c r="G11" s="60"/>
      <c r="H11" s="62">
        <v>204</v>
      </c>
      <c r="I11" s="60"/>
      <c r="J11" s="63"/>
      <c r="K11" s="64"/>
      <c r="L11" s="60"/>
      <c r="M11" s="60"/>
      <c r="N11" s="60"/>
      <c r="O11" s="60"/>
      <c r="P11" s="60"/>
      <c r="Q11" s="60"/>
      <c r="R11" s="60"/>
      <c r="S11" s="60"/>
      <c r="T11" s="60"/>
      <c r="U11" s="26">
        <v>489.99999999999994</v>
      </c>
      <c r="V11" s="60"/>
      <c r="W11" s="65">
        <f t="shared" si="1"/>
        <v>1294</v>
      </c>
    </row>
    <row r="12" spans="1:23" x14ac:dyDescent="0.25">
      <c r="A12" s="60" t="str">
        <f t="shared" si="0"/>
        <v>6</v>
      </c>
      <c r="B12" s="87" t="s">
        <v>128</v>
      </c>
      <c r="C12" s="15">
        <v>4101286</v>
      </c>
      <c r="D12" s="6"/>
      <c r="E12" s="6"/>
      <c r="F12" s="6"/>
      <c r="G12" s="6"/>
      <c r="H12" s="77"/>
      <c r="I12" s="6"/>
      <c r="J12" s="67">
        <v>209.00000000000003</v>
      </c>
      <c r="K12" s="6"/>
      <c r="L12" s="26">
        <v>215</v>
      </c>
      <c r="M12" s="6"/>
      <c r="N12" s="6"/>
      <c r="O12" s="6"/>
      <c r="P12" s="26">
        <v>170</v>
      </c>
      <c r="Q12" s="6"/>
      <c r="R12" s="6"/>
      <c r="S12" s="26">
        <v>215</v>
      </c>
      <c r="T12" s="6"/>
      <c r="U12" s="6"/>
      <c r="V12" s="99">
        <v>440.00000000000006</v>
      </c>
      <c r="W12" s="65">
        <f t="shared" si="1"/>
        <v>1249</v>
      </c>
    </row>
    <row r="13" spans="1:23" x14ac:dyDescent="0.25">
      <c r="A13" s="60" t="str">
        <f t="shared" si="0"/>
        <v>7</v>
      </c>
      <c r="B13" s="87" t="s">
        <v>81</v>
      </c>
      <c r="C13" s="15">
        <v>24198455</v>
      </c>
      <c r="D13" s="60"/>
      <c r="E13" s="60"/>
      <c r="F13" s="60"/>
      <c r="G13" s="60"/>
      <c r="H13" s="62">
        <v>180</v>
      </c>
      <c r="I13" s="60"/>
      <c r="J13" s="60"/>
      <c r="K13" s="60"/>
      <c r="L13" s="60"/>
      <c r="M13" s="60"/>
      <c r="N13" s="60"/>
      <c r="O13" s="60"/>
      <c r="P13" s="26">
        <v>250</v>
      </c>
      <c r="Q13" s="60"/>
      <c r="R13" s="26">
        <v>210</v>
      </c>
      <c r="S13" s="26">
        <v>170</v>
      </c>
      <c r="T13" s="26"/>
      <c r="U13" s="60"/>
      <c r="V13" s="99">
        <v>302.5</v>
      </c>
      <c r="W13" s="65">
        <f t="shared" si="1"/>
        <v>1112.5</v>
      </c>
    </row>
    <row r="14" spans="1:23" x14ac:dyDescent="0.25">
      <c r="A14" s="60" t="str">
        <f t="shared" si="0"/>
        <v>8</v>
      </c>
      <c r="B14" s="87" t="s">
        <v>78</v>
      </c>
      <c r="C14" s="15">
        <v>24104272</v>
      </c>
      <c r="D14" s="60"/>
      <c r="E14" s="60"/>
      <c r="F14" s="60"/>
      <c r="G14" s="60"/>
      <c r="H14" s="62">
        <v>300</v>
      </c>
      <c r="I14" s="70">
        <v>169</v>
      </c>
      <c r="J14" s="60"/>
      <c r="K14" s="60"/>
      <c r="L14" s="60"/>
      <c r="M14" s="92">
        <v>209.00000000000003</v>
      </c>
      <c r="N14" s="60"/>
      <c r="O14" s="60"/>
      <c r="P14" s="60"/>
      <c r="Q14" s="60"/>
      <c r="R14" s="60"/>
      <c r="S14" s="60"/>
      <c r="T14" s="60"/>
      <c r="U14" s="26">
        <v>434</v>
      </c>
      <c r="V14" s="60"/>
      <c r="W14" s="65">
        <f t="shared" si="1"/>
        <v>1112</v>
      </c>
    </row>
    <row r="15" spans="1:23" x14ac:dyDescent="0.25">
      <c r="A15" s="60" t="str">
        <f t="shared" si="0"/>
        <v>9</v>
      </c>
      <c r="B15" s="86" t="s">
        <v>70</v>
      </c>
      <c r="C15" s="15">
        <v>4111990</v>
      </c>
      <c r="D15" s="22"/>
      <c r="E15" s="15"/>
      <c r="F15" s="15">
        <v>520</v>
      </c>
      <c r="G15" s="60"/>
      <c r="H15" s="68"/>
      <c r="I15" s="60"/>
      <c r="J15" s="60"/>
      <c r="K15" s="60"/>
      <c r="L15" s="60"/>
      <c r="M15" s="60"/>
      <c r="N15" s="26">
        <v>150</v>
      </c>
      <c r="O15" s="60"/>
      <c r="P15" s="60"/>
      <c r="Q15" s="60"/>
      <c r="R15" s="60"/>
      <c r="S15" s="60"/>
      <c r="T15" s="60"/>
      <c r="U15" s="26">
        <v>210</v>
      </c>
      <c r="V15" s="60"/>
      <c r="W15" s="65">
        <f t="shared" si="1"/>
        <v>880</v>
      </c>
    </row>
    <row r="16" spans="1:23" x14ac:dyDescent="0.25">
      <c r="A16" s="60" t="str">
        <f t="shared" si="0"/>
        <v>10</v>
      </c>
      <c r="B16" s="86" t="s">
        <v>66</v>
      </c>
      <c r="C16" s="15">
        <v>4140419</v>
      </c>
      <c r="D16" s="22"/>
      <c r="E16" s="15"/>
      <c r="F16" s="15">
        <v>169</v>
      </c>
      <c r="G16" s="60"/>
      <c r="H16" s="68"/>
      <c r="I16" s="70">
        <v>299</v>
      </c>
      <c r="J16" s="60"/>
      <c r="K16" s="60"/>
      <c r="L16" s="60"/>
      <c r="M16" s="60"/>
      <c r="N16" s="60"/>
      <c r="O16" s="60"/>
      <c r="P16" s="60"/>
      <c r="Q16" s="60"/>
      <c r="R16" s="26">
        <v>385</v>
      </c>
      <c r="S16" s="26"/>
      <c r="T16" s="26"/>
      <c r="U16" s="60"/>
      <c r="V16" s="60"/>
      <c r="W16" s="65">
        <f t="shared" si="1"/>
        <v>853</v>
      </c>
    </row>
    <row r="17" spans="1:23" x14ac:dyDescent="0.25">
      <c r="A17" s="60" t="str">
        <f t="shared" si="0"/>
        <v>11</v>
      </c>
      <c r="B17" s="86" t="s">
        <v>68</v>
      </c>
      <c r="C17" s="15">
        <v>24109959</v>
      </c>
      <c r="D17" s="22"/>
      <c r="E17" s="15"/>
      <c r="F17" s="15">
        <v>117</v>
      </c>
      <c r="G17" s="60"/>
      <c r="H17" s="68"/>
      <c r="I17" s="60"/>
      <c r="J17" s="67">
        <v>77</v>
      </c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26">
        <v>336</v>
      </c>
      <c r="V17" s="99">
        <v>264</v>
      </c>
      <c r="W17" s="65">
        <f t="shared" si="1"/>
        <v>794</v>
      </c>
    </row>
    <row r="18" spans="1:23" x14ac:dyDescent="0.25">
      <c r="A18" s="60" t="str">
        <f t="shared" si="0"/>
        <v>12</v>
      </c>
      <c r="B18" s="87" t="s">
        <v>80</v>
      </c>
      <c r="C18" s="15">
        <v>24183555</v>
      </c>
      <c r="D18" s="60"/>
      <c r="E18" s="60"/>
      <c r="F18" s="60"/>
      <c r="G18" s="60"/>
      <c r="H18" s="62">
        <v>228</v>
      </c>
      <c r="I18" s="60"/>
      <c r="J18" s="67">
        <v>99.000000000000014</v>
      </c>
      <c r="K18" s="60"/>
      <c r="L18" s="60"/>
      <c r="M18" s="60"/>
      <c r="N18" s="60"/>
      <c r="O18" s="60"/>
      <c r="P18" s="60"/>
      <c r="Q18" s="60"/>
      <c r="R18" s="26">
        <v>434</v>
      </c>
      <c r="S18" s="26"/>
      <c r="T18" s="26"/>
      <c r="U18" s="60"/>
      <c r="V18" s="60"/>
      <c r="W18" s="65">
        <f t="shared" si="1"/>
        <v>761</v>
      </c>
    </row>
    <row r="19" spans="1:23" x14ac:dyDescent="0.25">
      <c r="A19" s="60" t="str">
        <f t="shared" si="0"/>
        <v>13</v>
      </c>
      <c r="B19" s="88" t="s">
        <v>147</v>
      </c>
      <c r="C19" s="83">
        <v>4153278</v>
      </c>
      <c r="D19" s="6"/>
      <c r="E19" s="6"/>
      <c r="F19" s="6"/>
      <c r="G19" s="6"/>
      <c r="H19" s="77"/>
      <c r="I19" s="6"/>
      <c r="J19" s="6"/>
      <c r="K19" s="26">
        <v>190</v>
      </c>
      <c r="L19" s="26">
        <v>170</v>
      </c>
      <c r="M19" s="6"/>
      <c r="N19" s="6"/>
      <c r="O19" s="26">
        <v>170</v>
      </c>
      <c r="P19" s="6"/>
      <c r="Q19" s="6"/>
      <c r="R19" s="6"/>
      <c r="S19" s="6"/>
      <c r="T19" s="26">
        <v>215</v>
      </c>
      <c r="U19" s="6"/>
      <c r="V19" s="6"/>
      <c r="W19" s="65">
        <f>SUM(E19:V19)</f>
        <v>745</v>
      </c>
    </row>
    <row r="20" spans="1:23" x14ac:dyDescent="0.25">
      <c r="A20" s="60" t="str">
        <f t="shared" si="0"/>
        <v>14</v>
      </c>
      <c r="B20" s="85" t="s">
        <v>10</v>
      </c>
      <c r="C20" s="49">
        <v>4108566</v>
      </c>
      <c r="D20" s="18">
        <v>465</v>
      </c>
      <c r="E20" s="18"/>
      <c r="F20" s="66"/>
      <c r="G20" s="67">
        <v>264</v>
      </c>
      <c r="H20" s="68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5">
        <f t="shared" ref="W20:W50" si="2">SUM(D20:V20)</f>
        <v>729</v>
      </c>
    </row>
    <row r="21" spans="1:23" x14ac:dyDescent="0.25">
      <c r="A21" s="60" t="str">
        <f t="shared" si="0"/>
        <v>15</v>
      </c>
      <c r="B21" s="86" t="s">
        <v>52</v>
      </c>
      <c r="C21" s="15">
        <v>24105074</v>
      </c>
      <c r="D21" s="15"/>
      <c r="E21" s="15">
        <v>195</v>
      </c>
      <c r="F21" s="15"/>
      <c r="G21" s="60"/>
      <c r="H21" s="68"/>
      <c r="I21" s="60"/>
      <c r="J21" s="67">
        <v>275</v>
      </c>
      <c r="K21" s="60"/>
      <c r="L21" s="60"/>
      <c r="M21" s="60"/>
      <c r="N21" s="60"/>
      <c r="O21" s="26">
        <v>250</v>
      </c>
      <c r="P21" s="60"/>
      <c r="Q21" s="60"/>
      <c r="R21" s="60"/>
      <c r="S21" s="60"/>
      <c r="T21" s="60"/>
      <c r="U21" s="60"/>
      <c r="V21" s="60"/>
      <c r="W21" s="65">
        <f t="shared" si="2"/>
        <v>720</v>
      </c>
    </row>
    <row r="22" spans="1:23" x14ac:dyDescent="0.25">
      <c r="A22" s="60" t="str">
        <f t="shared" si="0"/>
        <v>16</v>
      </c>
      <c r="B22" s="87" t="s">
        <v>131</v>
      </c>
      <c r="C22" s="15">
        <v>4123700</v>
      </c>
      <c r="D22" s="6"/>
      <c r="E22" s="6"/>
      <c r="F22" s="6"/>
      <c r="G22" s="6"/>
      <c r="H22" s="77"/>
      <c r="I22" s="6"/>
      <c r="J22" s="67">
        <v>165</v>
      </c>
      <c r="K22" s="26">
        <v>215</v>
      </c>
      <c r="L22" s="26">
        <v>150</v>
      </c>
      <c r="M22" s="92">
        <v>187.00000000000003</v>
      </c>
      <c r="N22" s="6"/>
      <c r="O22" s="6"/>
      <c r="P22" s="6"/>
      <c r="Q22" s="6"/>
      <c r="R22" s="6"/>
      <c r="S22" s="6"/>
      <c r="T22" s="6"/>
      <c r="U22" s="6"/>
      <c r="V22" s="6"/>
      <c r="W22" s="65">
        <f t="shared" si="2"/>
        <v>717</v>
      </c>
    </row>
    <row r="23" spans="1:23" x14ac:dyDescent="0.25">
      <c r="A23" s="60" t="str">
        <f t="shared" si="0"/>
        <v>17</v>
      </c>
      <c r="B23" s="86" t="s">
        <v>49</v>
      </c>
      <c r="C23" s="15">
        <v>4173708</v>
      </c>
      <c r="D23" s="15"/>
      <c r="E23" s="15">
        <v>312</v>
      </c>
      <c r="F23" s="15">
        <v>358</v>
      </c>
      <c r="G23" s="60"/>
      <c r="H23" s="68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5">
        <f t="shared" si="2"/>
        <v>670</v>
      </c>
    </row>
    <row r="24" spans="1:23" x14ac:dyDescent="0.25">
      <c r="A24" s="60" t="str">
        <f t="shared" si="0"/>
        <v>18</v>
      </c>
      <c r="B24" s="88" t="s">
        <v>190</v>
      </c>
      <c r="C24" s="83">
        <v>14122286</v>
      </c>
      <c r="D24" s="6"/>
      <c r="E24" s="6"/>
      <c r="F24" s="6"/>
      <c r="G24" s="6"/>
      <c r="H24" s="77"/>
      <c r="I24" s="6"/>
      <c r="J24" s="6"/>
      <c r="K24" s="6"/>
      <c r="L24" s="6"/>
      <c r="M24" s="6"/>
      <c r="N24" s="6"/>
      <c r="O24" s="26">
        <v>150</v>
      </c>
      <c r="P24" s="6"/>
      <c r="Q24" s="26">
        <v>250</v>
      </c>
      <c r="R24" s="6"/>
      <c r="S24" s="6"/>
      <c r="T24" s="26">
        <v>250</v>
      </c>
      <c r="U24" s="6"/>
      <c r="V24" s="6"/>
      <c r="W24" s="65">
        <f t="shared" si="2"/>
        <v>650</v>
      </c>
    </row>
    <row r="25" spans="1:23" x14ac:dyDescent="0.25">
      <c r="A25" s="60" t="str">
        <f t="shared" si="0"/>
        <v>19</v>
      </c>
      <c r="B25" s="87" t="s">
        <v>79</v>
      </c>
      <c r="C25" s="15">
        <v>4180887</v>
      </c>
      <c r="D25" s="60"/>
      <c r="E25" s="60"/>
      <c r="F25" s="60"/>
      <c r="G25" s="67">
        <v>385.00000000000006</v>
      </c>
      <c r="H25" s="62">
        <v>258</v>
      </c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5">
        <f t="shared" si="2"/>
        <v>643</v>
      </c>
    </row>
    <row r="26" spans="1:23" x14ac:dyDescent="0.25">
      <c r="A26" s="60" t="str">
        <f t="shared" si="0"/>
        <v>20</v>
      </c>
      <c r="B26" s="85" t="s">
        <v>13</v>
      </c>
      <c r="C26" s="49">
        <v>4147332</v>
      </c>
      <c r="D26" s="18">
        <v>135</v>
      </c>
      <c r="E26" s="60"/>
      <c r="F26" s="60"/>
      <c r="G26" s="67">
        <v>225.5</v>
      </c>
      <c r="H26" s="60"/>
      <c r="I26" s="60"/>
      <c r="J26" s="60"/>
      <c r="K26" s="60"/>
      <c r="L26" s="60"/>
      <c r="M26" s="60"/>
      <c r="N26" s="26">
        <v>250</v>
      </c>
      <c r="O26" s="60"/>
      <c r="P26" s="60"/>
      <c r="Q26" s="60"/>
      <c r="R26" s="60"/>
      <c r="S26" s="60"/>
      <c r="T26" s="60"/>
      <c r="U26" s="60"/>
      <c r="V26" s="60"/>
      <c r="W26" s="65">
        <f t="shared" si="2"/>
        <v>610.5</v>
      </c>
    </row>
    <row r="27" spans="1:23" x14ac:dyDescent="0.25">
      <c r="A27" s="60" t="str">
        <f t="shared" si="0"/>
        <v>21</v>
      </c>
      <c r="B27" s="86" t="s">
        <v>20</v>
      </c>
      <c r="C27" s="15">
        <v>24133795</v>
      </c>
      <c r="D27" s="15"/>
      <c r="E27" s="15">
        <v>156</v>
      </c>
      <c r="F27" s="15"/>
      <c r="G27" s="67">
        <v>440.00000000000006</v>
      </c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5">
        <f t="shared" si="2"/>
        <v>596</v>
      </c>
    </row>
    <row r="28" spans="1:23" x14ac:dyDescent="0.25">
      <c r="A28" s="60" t="str">
        <f t="shared" si="0"/>
        <v>22</v>
      </c>
      <c r="B28" s="90" t="s">
        <v>101</v>
      </c>
      <c r="C28" s="61">
        <v>24177830</v>
      </c>
      <c r="D28" s="60"/>
      <c r="E28" s="60"/>
      <c r="F28" s="60"/>
      <c r="G28" s="67">
        <v>187.00000000000003</v>
      </c>
      <c r="H28" s="60"/>
      <c r="I28" s="70">
        <v>390</v>
      </c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5">
        <f t="shared" si="2"/>
        <v>577</v>
      </c>
    </row>
    <row r="29" spans="1:23" x14ac:dyDescent="0.25">
      <c r="A29" s="60" t="str">
        <f t="shared" si="0"/>
        <v>23</v>
      </c>
      <c r="B29" s="87" t="s">
        <v>203</v>
      </c>
      <c r="C29" s="15">
        <v>4122763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26">
        <v>336</v>
      </c>
      <c r="S29" s="26"/>
      <c r="T29" s="26"/>
      <c r="U29" s="6"/>
      <c r="V29" s="99">
        <v>225.50000000000003</v>
      </c>
      <c r="W29" s="65">
        <f t="shared" si="2"/>
        <v>561.5</v>
      </c>
    </row>
    <row r="30" spans="1:23" x14ac:dyDescent="0.25">
      <c r="A30" s="60" t="str">
        <f t="shared" si="0"/>
        <v>24-25</v>
      </c>
      <c r="B30" s="87" t="s">
        <v>200</v>
      </c>
      <c r="C30" s="15">
        <v>24199052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26">
        <v>560</v>
      </c>
      <c r="S30" s="26"/>
      <c r="T30" s="26"/>
      <c r="U30" s="6"/>
      <c r="V30" s="6"/>
      <c r="W30" s="65">
        <f t="shared" si="2"/>
        <v>560</v>
      </c>
    </row>
    <row r="31" spans="1:23" x14ac:dyDescent="0.25">
      <c r="A31" s="60" t="str">
        <f t="shared" si="0"/>
        <v>24-25</v>
      </c>
      <c r="B31" s="87" t="s">
        <v>237</v>
      </c>
      <c r="C31" s="15">
        <v>4142578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26">
        <v>560</v>
      </c>
      <c r="V31" s="6"/>
      <c r="W31" s="65">
        <f t="shared" si="2"/>
        <v>560</v>
      </c>
    </row>
    <row r="32" spans="1:23" x14ac:dyDescent="0.25">
      <c r="A32" s="60" t="str">
        <f t="shared" si="0"/>
        <v>26</v>
      </c>
      <c r="B32" s="86" t="s">
        <v>21</v>
      </c>
      <c r="C32" s="15">
        <v>4194985</v>
      </c>
      <c r="D32" s="15"/>
      <c r="E32" s="15">
        <v>520</v>
      </c>
      <c r="F32" s="15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5">
        <f t="shared" si="2"/>
        <v>520</v>
      </c>
    </row>
    <row r="33" spans="1:23" x14ac:dyDescent="0.25">
      <c r="A33" s="60" t="str">
        <f t="shared" si="0"/>
        <v>27</v>
      </c>
      <c r="B33" s="85" t="s">
        <v>15</v>
      </c>
      <c r="C33" s="49">
        <v>4129199</v>
      </c>
      <c r="D33" s="18">
        <v>308</v>
      </c>
      <c r="E33" s="60"/>
      <c r="F33" s="60"/>
      <c r="G33" s="60"/>
      <c r="H33" s="60"/>
      <c r="I33" s="60"/>
      <c r="J33" s="60"/>
      <c r="K33" s="60"/>
      <c r="L33" s="26">
        <v>190</v>
      </c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5">
        <f t="shared" si="2"/>
        <v>498</v>
      </c>
    </row>
    <row r="34" spans="1:23" x14ac:dyDescent="0.25">
      <c r="A34" s="60" t="str">
        <f t="shared" si="0"/>
        <v>28</v>
      </c>
      <c r="B34" s="86" t="s">
        <v>64</v>
      </c>
      <c r="C34" s="15">
        <v>4157800</v>
      </c>
      <c r="D34" s="22"/>
      <c r="E34" s="15"/>
      <c r="F34" s="15">
        <v>221</v>
      </c>
      <c r="G34" s="60"/>
      <c r="H34" s="60"/>
      <c r="I34" s="60"/>
      <c r="J34" s="67">
        <v>236.50000000000003</v>
      </c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5">
        <f t="shared" si="2"/>
        <v>457.5</v>
      </c>
    </row>
    <row r="35" spans="1:23" x14ac:dyDescent="0.25">
      <c r="A35" s="60" t="str">
        <f t="shared" si="0"/>
        <v>29</v>
      </c>
      <c r="B35" s="86" t="s">
        <v>14</v>
      </c>
      <c r="C35" s="15">
        <v>4189302</v>
      </c>
      <c r="D35" s="15"/>
      <c r="E35" s="15">
        <v>455</v>
      </c>
      <c r="F35" s="15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5">
        <f t="shared" si="2"/>
        <v>455</v>
      </c>
    </row>
    <row r="36" spans="1:23" x14ac:dyDescent="0.25">
      <c r="A36" s="60" t="str">
        <f t="shared" si="0"/>
        <v>30</v>
      </c>
      <c r="B36" s="85" t="s">
        <v>34</v>
      </c>
      <c r="C36" s="49">
        <v>24105660</v>
      </c>
      <c r="D36" s="18">
        <v>360</v>
      </c>
      <c r="E36" s="61"/>
      <c r="F36" s="60"/>
      <c r="G36" s="60"/>
      <c r="H36" s="78">
        <v>84</v>
      </c>
      <c r="I36" s="60"/>
      <c r="J36" s="60"/>
      <c r="K36" s="64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5">
        <f t="shared" si="2"/>
        <v>444</v>
      </c>
    </row>
    <row r="37" spans="1:23" x14ac:dyDescent="0.25">
      <c r="A37" s="60" t="str">
        <f t="shared" si="0"/>
        <v>31</v>
      </c>
      <c r="B37" s="87" t="s">
        <v>208</v>
      </c>
      <c r="C37" s="15">
        <v>4182596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26">
        <v>182</v>
      </c>
      <c r="S37" s="26"/>
      <c r="T37" s="26"/>
      <c r="U37" s="26">
        <v>237.99999999999997</v>
      </c>
      <c r="V37" s="6"/>
      <c r="W37" s="65">
        <f t="shared" si="2"/>
        <v>420</v>
      </c>
    </row>
    <row r="38" spans="1:23" x14ac:dyDescent="0.25">
      <c r="A38" s="60" t="str">
        <f t="shared" si="0"/>
        <v>32</v>
      </c>
      <c r="B38" s="88" t="s">
        <v>218</v>
      </c>
      <c r="C38" s="83">
        <v>14108577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26">
        <v>215</v>
      </c>
      <c r="R38" s="6"/>
      <c r="S38" s="6"/>
      <c r="T38" s="26">
        <v>190</v>
      </c>
      <c r="U38" s="6"/>
      <c r="V38" s="6"/>
      <c r="W38" s="65">
        <f t="shared" si="2"/>
        <v>405</v>
      </c>
    </row>
    <row r="39" spans="1:23" x14ac:dyDescent="0.25">
      <c r="A39" s="60" t="str">
        <f t="shared" ref="A39:A70" si="3">COUNTIF($W$7:$W$127,"&gt;"&amp;$W$7:$W$127)+1&amp;REPT("-"&amp;COUNTIF($W$7:$W$127,"&gt;="&amp;$W$7:$W$127),COUNTIF($W$7:$W$127,W39)&gt;1)</f>
        <v>33</v>
      </c>
      <c r="B39" s="89" t="s">
        <v>85</v>
      </c>
      <c r="C39" s="78">
        <v>24103209</v>
      </c>
      <c r="D39" s="60"/>
      <c r="E39" s="60"/>
      <c r="F39" s="60"/>
      <c r="G39" s="60"/>
      <c r="H39" s="78">
        <v>48</v>
      </c>
      <c r="I39" s="67">
        <v>201.5</v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26">
        <v>154</v>
      </c>
      <c r="V39" s="60"/>
      <c r="W39" s="65">
        <f t="shared" si="2"/>
        <v>403.5</v>
      </c>
    </row>
    <row r="40" spans="1:23" x14ac:dyDescent="0.25">
      <c r="A40" s="60" t="str">
        <f t="shared" si="3"/>
        <v>34-35</v>
      </c>
      <c r="B40" s="86" t="s">
        <v>22</v>
      </c>
      <c r="C40" s="15">
        <v>4107012</v>
      </c>
      <c r="D40" s="15"/>
      <c r="E40" s="15">
        <v>403</v>
      </c>
      <c r="F40" s="15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5">
        <f t="shared" si="2"/>
        <v>403</v>
      </c>
    </row>
    <row r="41" spans="1:23" x14ac:dyDescent="0.25">
      <c r="A41" s="60" t="str">
        <f t="shared" si="3"/>
        <v>34-35</v>
      </c>
      <c r="B41" s="86" t="s">
        <v>63</v>
      </c>
      <c r="C41" s="15">
        <v>4108116</v>
      </c>
      <c r="D41" s="22"/>
      <c r="E41" s="15"/>
      <c r="F41" s="15">
        <v>403</v>
      </c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5">
        <f t="shared" si="2"/>
        <v>403</v>
      </c>
    </row>
    <row r="42" spans="1:23" x14ac:dyDescent="0.25">
      <c r="A42" s="60" t="str">
        <f t="shared" si="3"/>
        <v>36</v>
      </c>
      <c r="B42" s="87" t="s">
        <v>238</v>
      </c>
      <c r="C42" s="15">
        <v>4121341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26">
        <v>385</v>
      </c>
      <c r="V42" s="6"/>
      <c r="W42" s="65">
        <f t="shared" si="2"/>
        <v>385</v>
      </c>
    </row>
    <row r="43" spans="1:23" x14ac:dyDescent="0.25">
      <c r="A43" s="60" t="str">
        <f t="shared" si="3"/>
        <v>37</v>
      </c>
      <c r="B43" s="87" t="s">
        <v>167</v>
      </c>
      <c r="C43" s="15">
        <v>4192770</v>
      </c>
      <c r="D43" s="6"/>
      <c r="E43" s="6"/>
      <c r="F43" s="6"/>
      <c r="G43" s="6"/>
      <c r="H43" s="6"/>
      <c r="I43" s="6"/>
      <c r="J43" s="6"/>
      <c r="K43" s="6"/>
      <c r="L43" s="6"/>
      <c r="M43" s="92">
        <v>121.00000000000001</v>
      </c>
      <c r="N43" s="6"/>
      <c r="O43" s="6"/>
      <c r="P43" s="26">
        <v>150</v>
      </c>
      <c r="Q43" s="6"/>
      <c r="R43" s="6"/>
      <c r="S43" s="26">
        <v>110</v>
      </c>
      <c r="T43" s="6"/>
      <c r="U43" s="6"/>
      <c r="V43" s="6"/>
      <c r="W43" s="65">
        <f t="shared" si="2"/>
        <v>381</v>
      </c>
    </row>
    <row r="44" spans="1:23" x14ac:dyDescent="0.25">
      <c r="A44" s="60" t="str">
        <f t="shared" si="3"/>
        <v>38</v>
      </c>
      <c r="B44" s="86" t="s">
        <v>48</v>
      </c>
      <c r="C44" s="15">
        <v>4119150</v>
      </c>
      <c r="D44" s="15"/>
      <c r="E44" s="15">
        <v>358</v>
      </c>
      <c r="F44" s="15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5">
        <f t="shared" si="2"/>
        <v>358</v>
      </c>
    </row>
    <row r="45" spans="1:23" x14ac:dyDescent="0.25">
      <c r="A45" s="60" t="str">
        <f t="shared" si="3"/>
        <v>39</v>
      </c>
      <c r="B45" s="85" t="s">
        <v>39</v>
      </c>
      <c r="C45" s="49">
        <v>24153729</v>
      </c>
      <c r="D45" s="18">
        <v>135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26">
        <v>215</v>
      </c>
      <c r="P45" s="60"/>
      <c r="Q45" s="60"/>
      <c r="R45" s="60"/>
      <c r="S45" s="60"/>
      <c r="T45" s="60"/>
      <c r="U45" s="60"/>
      <c r="V45" s="60"/>
      <c r="W45" s="65">
        <f t="shared" si="2"/>
        <v>350</v>
      </c>
    </row>
    <row r="46" spans="1:23" x14ac:dyDescent="0.25">
      <c r="A46" s="60" t="str">
        <f t="shared" si="3"/>
        <v>40</v>
      </c>
      <c r="B46" s="90" t="s">
        <v>97</v>
      </c>
      <c r="C46" s="61">
        <v>4113403</v>
      </c>
      <c r="D46" s="60"/>
      <c r="E46" s="60"/>
      <c r="F46" s="60"/>
      <c r="G46" s="67">
        <v>341</v>
      </c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5">
        <f t="shared" si="2"/>
        <v>341</v>
      </c>
    </row>
    <row r="47" spans="1:23" x14ac:dyDescent="0.25">
      <c r="A47" s="60" t="str">
        <f t="shared" si="3"/>
        <v>41</v>
      </c>
      <c r="B47" s="85" t="s">
        <v>9</v>
      </c>
      <c r="C47" s="49">
        <v>4145097</v>
      </c>
      <c r="D47" s="18">
        <v>165</v>
      </c>
      <c r="E47" s="60"/>
      <c r="F47" s="60"/>
      <c r="G47" s="60"/>
      <c r="H47" s="60"/>
      <c r="I47" s="60"/>
      <c r="J47" s="60"/>
      <c r="K47" s="26">
        <v>170</v>
      </c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5">
        <f t="shared" si="2"/>
        <v>335</v>
      </c>
    </row>
    <row r="48" spans="1:23" x14ac:dyDescent="0.25">
      <c r="A48" s="60" t="str">
        <f t="shared" si="3"/>
        <v>42</v>
      </c>
      <c r="B48" s="90" t="s">
        <v>102</v>
      </c>
      <c r="C48" s="61">
        <v>4160258</v>
      </c>
      <c r="D48" s="60"/>
      <c r="E48" s="60"/>
      <c r="F48" s="60"/>
      <c r="G48" s="67">
        <v>165</v>
      </c>
      <c r="H48" s="60"/>
      <c r="I48" s="60"/>
      <c r="J48" s="60"/>
      <c r="K48" s="60"/>
      <c r="L48" s="60"/>
      <c r="M48" s="92">
        <v>165</v>
      </c>
      <c r="N48" s="60"/>
      <c r="O48" s="60"/>
      <c r="P48" s="60"/>
      <c r="Q48" s="60"/>
      <c r="R48" s="60"/>
      <c r="S48" s="60"/>
      <c r="T48" s="60"/>
      <c r="U48" s="60"/>
      <c r="V48" s="60"/>
      <c r="W48" s="65">
        <f t="shared" si="2"/>
        <v>330</v>
      </c>
    </row>
    <row r="49" spans="1:23" x14ac:dyDescent="0.25">
      <c r="A49" s="60" t="str">
        <f t="shared" si="3"/>
        <v>43</v>
      </c>
      <c r="B49" s="85" t="s">
        <v>37</v>
      </c>
      <c r="C49" s="100">
        <v>44105681</v>
      </c>
      <c r="D49" s="18">
        <v>195</v>
      </c>
      <c r="E49" s="60"/>
      <c r="F49" s="60"/>
      <c r="G49" s="60"/>
      <c r="H49" s="78">
        <v>132</v>
      </c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5">
        <f t="shared" si="2"/>
        <v>327</v>
      </c>
    </row>
    <row r="50" spans="1:23" x14ac:dyDescent="0.25">
      <c r="A50" s="60" t="str">
        <f t="shared" si="3"/>
        <v>44</v>
      </c>
      <c r="B50" s="90" t="s">
        <v>98</v>
      </c>
      <c r="C50" s="61">
        <v>4138716</v>
      </c>
      <c r="D50" s="60"/>
      <c r="E50" s="60"/>
      <c r="F50" s="60"/>
      <c r="G50" s="67">
        <v>302.5</v>
      </c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5">
        <f t="shared" si="2"/>
        <v>302.5</v>
      </c>
    </row>
    <row r="51" spans="1:23" x14ac:dyDescent="0.25">
      <c r="A51" s="60" t="str">
        <f t="shared" si="3"/>
        <v>45</v>
      </c>
      <c r="B51" s="88" t="s">
        <v>148</v>
      </c>
      <c r="C51" s="83">
        <v>4161203</v>
      </c>
      <c r="D51" s="6"/>
      <c r="E51" s="6"/>
      <c r="F51" s="6"/>
      <c r="G51" s="6"/>
      <c r="H51" s="6"/>
      <c r="I51" s="6"/>
      <c r="J51" s="6"/>
      <c r="K51" s="26">
        <v>150</v>
      </c>
      <c r="L51" s="6"/>
      <c r="M51" s="6"/>
      <c r="N51" s="6"/>
      <c r="O51" s="6"/>
      <c r="P51" s="6"/>
      <c r="Q51" s="6"/>
      <c r="R51" s="6"/>
      <c r="S51" s="26">
        <v>150</v>
      </c>
      <c r="T51" s="6"/>
      <c r="U51" s="6"/>
      <c r="V51" s="6"/>
      <c r="W51" s="65">
        <f>SUM(E51:V51)</f>
        <v>300</v>
      </c>
    </row>
    <row r="52" spans="1:23" x14ac:dyDescent="0.25">
      <c r="A52" s="60" t="str">
        <f t="shared" si="3"/>
        <v>46</v>
      </c>
      <c r="B52" s="85" t="s">
        <v>41</v>
      </c>
      <c r="C52" s="49">
        <v>24131750</v>
      </c>
      <c r="D52" s="18">
        <v>135</v>
      </c>
      <c r="E52" s="60"/>
      <c r="F52" s="60"/>
      <c r="G52" s="60"/>
      <c r="H52" s="78">
        <v>156</v>
      </c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5">
        <f t="shared" ref="W52:W68" si="4">SUM(D52:V52)</f>
        <v>291</v>
      </c>
    </row>
    <row r="53" spans="1:23" x14ac:dyDescent="0.25">
      <c r="A53" s="60" t="str">
        <f t="shared" si="3"/>
        <v>47</v>
      </c>
      <c r="B53" s="87" t="s">
        <v>239</v>
      </c>
      <c r="C53" s="15">
        <v>34119962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26">
        <v>287</v>
      </c>
      <c r="V53" s="6"/>
      <c r="W53" s="65">
        <f t="shared" si="4"/>
        <v>287</v>
      </c>
    </row>
    <row r="54" spans="1:23" x14ac:dyDescent="0.25">
      <c r="A54" s="60" t="str">
        <f t="shared" si="3"/>
        <v>48-49</v>
      </c>
      <c r="B54" s="86" t="s">
        <v>71</v>
      </c>
      <c r="C54" s="15">
        <v>4150120</v>
      </c>
      <c r="D54" s="22"/>
      <c r="E54" s="15"/>
      <c r="F54" s="15">
        <v>267</v>
      </c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5">
        <f t="shared" si="4"/>
        <v>267</v>
      </c>
    </row>
    <row r="55" spans="1:23" x14ac:dyDescent="0.25">
      <c r="A55" s="60" t="str">
        <f t="shared" si="3"/>
        <v>48-49</v>
      </c>
      <c r="B55" s="86" t="s">
        <v>50</v>
      </c>
      <c r="C55" s="15">
        <v>4125029</v>
      </c>
      <c r="D55" s="15"/>
      <c r="E55" s="15">
        <v>267</v>
      </c>
      <c r="F55" s="15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5">
        <f t="shared" si="4"/>
        <v>267</v>
      </c>
    </row>
    <row r="56" spans="1:23" x14ac:dyDescent="0.25">
      <c r="A56" s="60" t="str">
        <f t="shared" si="3"/>
        <v>50</v>
      </c>
      <c r="B56" s="85" t="s">
        <v>35</v>
      </c>
      <c r="C56" s="49">
        <v>4177916</v>
      </c>
      <c r="D56" s="18">
        <v>255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5">
        <f t="shared" si="4"/>
        <v>255</v>
      </c>
    </row>
    <row r="57" spans="1:23" x14ac:dyDescent="0.25">
      <c r="A57" s="60" t="str">
        <f t="shared" si="3"/>
        <v>51</v>
      </c>
      <c r="B57" s="87" t="s">
        <v>133</v>
      </c>
      <c r="C57" s="15">
        <v>24175471</v>
      </c>
      <c r="D57" s="6"/>
      <c r="E57" s="6"/>
      <c r="F57" s="6"/>
      <c r="G57" s="6"/>
      <c r="H57" s="6"/>
      <c r="I57" s="6"/>
      <c r="J57" s="67">
        <v>121.00000000000001</v>
      </c>
      <c r="K57" s="6"/>
      <c r="L57" s="6"/>
      <c r="M57" s="6"/>
      <c r="N57" s="26">
        <v>130</v>
      </c>
      <c r="O57" s="6"/>
      <c r="P57" s="6"/>
      <c r="Q57" s="6"/>
      <c r="R57" s="6"/>
      <c r="S57" s="6"/>
      <c r="T57" s="6"/>
      <c r="U57" s="6"/>
      <c r="V57" s="6"/>
      <c r="W57" s="65">
        <f t="shared" si="4"/>
        <v>251</v>
      </c>
    </row>
    <row r="58" spans="1:23" x14ac:dyDescent="0.25">
      <c r="A58" s="60" t="str">
        <f t="shared" si="3"/>
        <v>52</v>
      </c>
      <c r="B58" s="88" t="s">
        <v>177</v>
      </c>
      <c r="C58" s="83">
        <v>54184975</v>
      </c>
      <c r="D58" s="96"/>
      <c r="E58" s="6"/>
      <c r="F58" s="6"/>
      <c r="G58" s="6"/>
      <c r="H58" s="6"/>
      <c r="I58" s="6"/>
      <c r="J58" s="6"/>
      <c r="K58" s="6"/>
      <c r="L58" s="6"/>
      <c r="M58" s="6"/>
      <c r="N58" s="26">
        <v>110</v>
      </c>
      <c r="O58" s="6"/>
      <c r="P58" s="26">
        <v>130</v>
      </c>
      <c r="Q58" s="6"/>
      <c r="R58" s="6"/>
      <c r="S58" s="6"/>
      <c r="T58" s="6"/>
      <c r="U58" s="6"/>
      <c r="V58" s="6"/>
      <c r="W58" s="65">
        <f t="shared" si="4"/>
        <v>240</v>
      </c>
    </row>
    <row r="59" spans="1:23" x14ac:dyDescent="0.25">
      <c r="A59" s="60" t="str">
        <f t="shared" si="3"/>
        <v>53</v>
      </c>
      <c r="B59" s="87" t="s">
        <v>205</v>
      </c>
      <c r="C59" s="15">
        <v>24171743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26">
        <v>237.99999999999997</v>
      </c>
      <c r="S59" s="26"/>
      <c r="T59" s="26"/>
      <c r="U59" s="6"/>
      <c r="V59" s="6"/>
      <c r="W59" s="65">
        <f t="shared" si="4"/>
        <v>237.99999999999997</v>
      </c>
    </row>
    <row r="60" spans="1:23" x14ac:dyDescent="0.25">
      <c r="A60" s="60" t="str">
        <f t="shared" si="3"/>
        <v>54-55</v>
      </c>
      <c r="B60" s="87" t="s">
        <v>117</v>
      </c>
      <c r="C60" s="15">
        <v>4151976</v>
      </c>
      <c r="D60" s="60"/>
      <c r="E60" s="60"/>
      <c r="F60" s="60"/>
      <c r="G60" s="60"/>
      <c r="H60" s="60"/>
      <c r="I60" s="70">
        <v>234</v>
      </c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5">
        <f t="shared" si="4"/>
        <v>234</v>
      </c>
    </row>
    <row r="61" spans="1:23" x14ac:dyDescent="0.25">
      <c r="A61" s="60" t="str">
        <f t="shared" si="3"/>
        <v>54-55</v>
      </c>
      <c r="B61" s="87" t="s">
        <v>83</v>
      </c>
      <c r="C61" s="15">
        <v>24194697</v>
      </c>
      <c r="D61" s="60"/>
      <c r="E61" s="60"/>
      <c r="F61" s="60"/>
      <c r="G61" s="60"/>
      <c r="H61" s="78">
        <v>108</v>
      </c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26">
        <v>125.99999999999999</v>
      </c>
      <c r="V61" s="60"/>
      <c r="W61" s="65">
        <f t="shared" si="4"/>
        <v>234</v>
      </c>
    </row>
    <row r="62" spans="1:23" x14ac:dyDescent="0.25">
      <c r="A62" s="60" t="str">
        <f t="shared" si="3"/>
        <v>56</v>
      </c>
      <c r="B62" s="85" t="s">
        <v>36</v>
      </c>
      <c r="C62" s="49">
        <v>34115290</v>
      </c>
      <c r="D62" s="18">
        <v>225</v>
      </c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5">
        <f t="shared" si="4"/>
        <v>225</v>
      </c>
    </row>
    <row r="63" spans="1:23" x14ac:dyDescent="0.25">
      <c r="A63" s="60" t="str">
        <f t="shared" si="3"/>
        <v>57</v>
      </c>
      <c r="B63" s="86" t="s">
        <v>51</v>
      </c>
      <c r="C63" s="15">
        <v>4198603</v>
      </c>
      <c r="D63" s="15"/>
      <c r="E63" s="15">
        <v>221</v>
      </c>
      <c r="F63" s="15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5">
        <f t="shared" si="4"/>
        <v>221</v>
      </c>
    </row>
    <row r="64" spans="1:23" x14ac:dyDescent="0.25">
      <c r="A64" s="60" t="str">
        <f t="shared" si="3"/>
        <v>58-59</v>
      </c>
      <c r="B64" s="86" t="s">
        <v>65</v>
      </c>
      <c r="C64" s="15">
        <v>24107581</v>
      </c>
      <c r="D64" s="22"/>
      <c r="E64" s="15"/>
      <c r="F64" s="15">
        <v>195</v>
      </c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5">
        <f t="shared" si="4"/>
        <v>195</v>
      </c>
    </row>
    <row r="65" spans="1:23" x14ac:dyDescent="0.25">
      <c r="A65" s="60" t="str">
        <f t="shared" si="3"/>
        <v>58-59</v>
      </c>
      <c r="B65" s="85" t="s">
        <v>38</v>
      </c>
      <c r="C65" s="49">
        <v>24176427</v>
      </c>
      <c r="D65" s="18">
        <v>135</v>
      </c>
      <c r="E65" s="60"/>
      <c r="F65" s="60"/>
      <c r="G65" s="60"/>
      <c r="H65" s="78">
        <v>60</v>
      </c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5">
        <f t="shared" si="4"/>
        <v>195</v>
      </c>
    </row>
    <row r="66" spans="1:23" x14ac:dyDescent="0.25">
      <c r="A66" s="60" t="str">
        <f t="shared" si="3"/>
        <v>60-63</v>
      </c>
      <c r="B66" s="88" t="s">
        <v>173</v>
      </c>
      <c r="C66" s="83">
        <v>24180327</v>
      </c>
      <c r="D66" s="96"/>
      <c r="E66" s="6"/>
      <c r="F66" s="6"/>
      <c r="G66" s="6"/>
      <c r="H66" s="6"/>
      <c r="I66" s="6"/>
      <c r="J66" s="6"/>
      <c r="K66" s="6"/>
      <c r="L66" s="6"/>
      <c r="M66" s="6"/>
      <c r="N66" s="26">
        <v>190</v>
      </c>
      <c r="O66" s="6"/>
      <c r="P66" s="6"/>
      <c r="Q66" s="6"/>
      <c r="R66" s="6"/>
      <c r="S66" s="6"/>
      <c r="T66" s="6"/>
      <c r="U66" s="6"/>
      <c r="V66" s="6"/>
      <c r="W66" s="65">
        <f t="shared" si="4"/>
        <v>190</v>
      </c>
    </row>
    <row r="67" spans="1:23" x14ac:dyDescent="0.25">
      <c r="A67" s="60" t="str">
        <f t="shared" si="3"/>
        <v>60-63</v>
      </c>
      <c r="B67" s="87" t="s">
        <v>226</v>
      </c>
      <c r="C67" s="50">
        <v>24126454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26">
        <v>190</v>
      </c>
      <c r="T67" s="6"/>
      <c r="U67" s="6"/>
      <c r="V67" s="6"/>
      <c r="W67" s="65">
        <f t="shared" si="4"/>
        <v>190</v>
      </c>
    </row>
    <row r="68" spans="1:23" x14ac:dyDescent="0.25">
      <c r="A68" s="60" t="str">
        <f t="shared" si="3"/>
        <v>60-63</v>
      </c>
      <c r="B68" s="88" t="s">
        <v>219</v>
      </c>
      <c r="C68" s="83">
        <v>14126869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26">
        <v>190</v>
      </c>
      <c r="R68" s="6"/>
      <c r="S68" s="6"/>
      <c r="T68" s="6"/>
      <c r="U68" s="6"/>
      <c r="V68" s="6"/>
      <c r="W68" s="65">
        <f t="shared" si="4"/>
        <v>190</v>
      </c>
    </row>
    <row r="69" spans="1:23" x14ac:dyDescent="0.25">
      <c r="A69" s="60" t="str">
        <f t="shared" si="3"/>
        <v>60-63</v>
      </c>
      <c r="B69" s="88" t="s">
        <v>197</v>
      </c>
      <c r="C69" s="83">
        <v>24105880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26">
        <v>190</v>
      </c>
      <c r="Q69" s="6"/>
      <c r="R69" s="6"/>
      <c r="S69" s="6"/>
      <c r="T69" s="6"/>
      <c r="U69" s="6"/>
      <c r="V69" s="6"/>
      <c r="W69" s="65">
        <f>SUM(E69:V69)</f>
        <v>190</v>
      </c>
    </row>
    <row r="70" spans="1:23" x14ac:dyDescent="0.25">
      <c r="A70" s="60" t="str">
        <f t="shared" si="3"/>
        <v>64</v>
      </c>
      <c r="B70" s="87" t="s">
        <v>129</v>
      </c>
      <c r="C70" s="15">
        <v>4131002</v>
      </c>
      <c r="D70" s="6"/>
      <c r="E70" s="6"/>
      <c r="F70" s="6"/>
      <c r="G70" s="6"/>
      <c r="H70" s="6"/>
      <c r="I70" s="6"/>
      <c r="J70" s="67">
        <v>187.00000000000003</v>
      </c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5">
        <f t="shared" ref="W70:W83" si="5">SUM(D70:V70)</f>
        <v>187.00000000000003</v>
      </c>
    </row>
    <row r="71" spans="1:23" x14ac:dyDescent="0.25">
      <c r="A71" s="60" t="str">
        <f t="shared" ref="A71:A105" si="6">COUNTIF($W$7:$W$127,"&gt;"&amp;$W$7:$W$127)+1&amp;REPT("-"&amp;COUNTIF($W$7:$W$127,"&gt;="&amp;$W$7:$W$127),COUNTIF($W$7:$W$127,W71)&gt;1)</f>
        <v>65</v>
      </c>
      <c r="B71" s="87" t="s">
        <v>240</v>
      </c>
      <c r="C71" s="15">
        <v>4162714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26">
        <v>182</v>
      </c>
      <c r="V71" s="6"/>
      <c r="W71" s="65">
        <f t="shared" si="5"/>
        <v>182</v>
      </c>
    </row>
    <row r="72" spans="1:23" x14ac:dyDescent="0.25">
      <c r="A72" s="60" t="str">
        <f t="shared" si="6"/>
        <v>66</v>
      </c>
      <c r="B72" s="89" t="s">
        <v>86</v>
      </c>
      <c r="C72" s="78">
        <v>24108138</v>
      </c>
      <c r="D72" s="60"/>
      <c r="E72" s="60"/>
      <c r="F72" s="60"/>
      <c r="G72" s="60"/>
      <c r="H72" s="78">
        <v>48</v>
      </c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26">
        <v>125.99999999999999</v>
      </c>
      <c r="V72" s="60"/>
      <c r="W72" s="65">
        <f t="shared" si="5"/>
        <v>174</v>
      </c>
    </row>
    <row r="73" spans="1:23" x14ac:dyDescent="0.25">
      <c r="A73" s="60" t="str">
        <f t="shared" si="6"/>
        <v>67-69</v>
      </c>
      <c r="B73" s="88" t="s">
        <v>174</v>
      </c>
      <c r="C73" s="83">
        <v>24199044</v>
      </c>
      <c r="D73" s="96"/>
      <c r="E73" s="6"/>
      <c r="F73" s="6"/>
      <c r="G73" s="6"/>
      <c r="H73" s="6"/>
      <c r="I73" s="6"/>
      <c r="J73" s="6"/>
      <c r="K73" s="6"/>
      <c r="L73" s="6"/>
      <c r="M73" s="6"/>
      <c r="N73" s="26">
        <v>170</v>
      </c>
      <c r="O73" s="6"/>
      <c r="P73" s="6"/>
      <c r="Q73" s="6"/>
      <c r="R73" s="6"/>
      <c r="S73" s="6"/>
      <c r="T73" s="6"/>
      <c r="U73" s="6"/>
      <c r="V73" s="6"/>
      <c r="W73" s="65">
        <f t="shared" si="5"/>
        <v>170</v>
      </c>
    </row>
    <row r="74" spans="1:23" x14ac:dyDescent="0.25">
      <c r="A74" s="60" t="str">
        <f t="shared" si="6"/>
        <v>67-69</v>
      </c>
      <c r="B74" s="87" t="s">
        <v>234</v>
      </c>
      <c r="C74" s="50">
        <v>4162340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26">
        <v>170</v>
      </c>
      <c r="U74" s="6"/>
      <c r="V74" s="6"/>
      <c r="W74" s="65">
        <f t="shared" si="5"/>
        <v>170</v>
      </c>
    </row>
    <row r="75" spans="1:23" x14ac:dyDescent="0.25">
      <c r="A75" s="60" t="str">
        <f t="shared" si="6"/>
        <v>67-69</v>
      </c>
      <c r="B75" s="88" t="s">
        <v>220</v>
      </c>
      <c r="C75" s="83">
        <v>34299360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26">
        <v>170</v>
      </c>
      <c r="R75" s="6"/>
      <c r="S75" s="6"/>
      <c r="T75" s="6"/>
      <c r="U75" s="6"/>
      <c r="V75" s="6"/>
      <c r="W75" s="65">
        <f t="shared" si="5"/>
        <v>170</v>
      </c>
    </row>
    <row r="76" spans="1:23" x14ac:dyDescent="0.25">
      <c r="A76" s="60" t="str">
        <f t="shared" si="6"/>
        <v>70</v>
      </c>
      <c r="B76" s="87" t="s">
        <v>135</v>
      </c>
      <c r="C76" s="15">
        <v>13900544</v>
      </c>
      <c r="D76" s="6"/>
      <c r="E76" s="6"/>
      <c r="F76" s="6"/>
      <c r="G76" s="6"/>
      <c r="H76" s="6"/>
      <c r="I76" s="6"/>
      <c r="J76" s="67">
        <v>55.000000000000007</v>
      </c>
      <c r="K76" s="26">
        <v>110</v>
      </c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5">
        <f t="shared" si="5"/>
        <v>165</v>
      </c>
    </row>
    <row r="77" spans="1:23" x14ac:dyDescent="0.25">
      <c r="A77" s="60" t="str">
        <f t="shared" si="6"/>
        <v>71</v>
      </c>
      <c r="B77" s="86" t="s">
        <v>53</v>
      </c>
      <c r="C77" s="15">
        <v>44155573</v>
      </c>
      <c r="D77" s="15"/>
      <c r="E77" s="15">
        <v>156</v>
      </c>
      <c r="F77" s="15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5">
        <f t="shared" si="5"/>
        <v>156</v>
      </c>
    </row>
    <row r="78" spans="1:23" x14ac:dyDescent="0.25">
      <c r="A78" s="60" t="str">
        <f t="shared" si="6"/>
        <v>72</v>
      </c>
      <c r="B78" s="87" t="s">
        <v>209</v>
      </c>
      <c r="C78" s="15">
        <v>24129100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26">
        <v>154</v>
      </c>
      <c r="S78" s="26"/>
      <c r="T78" s="26"/>
      <c r="U78" s="6"/>
      <c r="V78" s="6"/>
      <c r="W78" s="65">
        <f t="shared" si="5"/>
        <v>154</v>
      </c>
    </row>
    <row r="79" spans="1:23" x14ac:dyDescent="0.25">
      <c r="A79" s="60" t="str">
        <f t="shared" si="6"/>
        <v>73-76</v>
      </c>
      <c r="B79" s="87" t="s">
        <v>132</v>
      </c>
      <c r="C79" s="15">
        <v>4166418</v>
      </c>
      <c r="D79" s="6"/>
      <c r="E79" s="6"/>
      <c r="F79" s="6"/>
      <c r="G79" s="6"/>
      <c r="H79" s="6"/>
      <c r="I79" s="6"/>
      <c r="J79" s="67">
        <v>143</v>
      </c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5">
        <f t="shared" si="5"/>
        <v>143</v>
      </c>
    </row>
    <row r="80" spans="1:23" x14ac:dyDescent="0.25">
      <c r="A80" s="60" t="str">
        <f t="shared" si="6"/>
        <v>73-76</v>
      </c>
      <c r="B80" s="87" t="s">
        <v>118</v>
      </c>
      <c r="C80" s="15">
        <v>24129003</v>
      </c>
      <c r="D80" s="60"/>
      <c r="E80" s="60"/>
      <c r="F80" s="60"/>
      <c r="G80" s="60"/>
      <c r="H80" s="60"/>
      <c r="I80" s="70">
        <v>143</v>
      </c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5">
        <f t="shared" si="5"/>
        <v>143</v>
      </c>
    </row>
    <row r="81" spans="1:23" x14ac:dyDescent="0.25">
      <c r="A81" s="60" t="str">
        <f t="shared" si="6"/>
        <v>73-76</v>
      </c>
      <c r="B81" s="86" t="s">
        <v>67</v>
      </c>
      <c r="C81" s="15">
        <v>24130737</v>
      </c>
      <c r="D81" s="22"/>
      <c r="E81" s="15"/>
      <c r="F81" s="15">
        <v>143</v>
      </c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5">
        <f t="shared" si="5"/>
        <v>143</v>
      </c>
    </row>
    <row r="82" spans="1:23" x14ac:dyDescent="0.25">
      <c r="A82" s="60" t="str">
        <f t="shared" si="6"/>
        <v>73-76</v>
      </c>
      <c r="B82" s="87" t="s">
        <v>166</v>
      </c>
      <c r="C82" s="15">
        <v>44131232</v>
      </c>
      <c r="D82" s="6"/>
      <c r="E82" s="6"/>
      <c r="F82" s="6"/>
      <c r="G82" s="6"/>
      <c r="H82" s="6"/>
      <c r="I82" s="6"/>
      <c r="J82" s="6"/>
      <c r="K82" s="6"/>
      <c r="L82" s="6"/>
      <c r="M82" s="92">
        <v>143</v>
      </c>
      <c r="N82" s="6"/>
      <c r="O82" s="6"/>
      <c r="P82" s="6"/>
      <c r="Q82" s="6"/>
      <c r="R82" s="6"/>
      <c r="S82" s="6"/>
      <c r="T82" s="6"/>
      <c r="U82" s="6"/>
      <c r="V82" s="6"/>
      <c r="W82" s="65">
        <f t="shared" si="5"/>
        <v>143</v>
      </c>
    </row>
    <row r="83" spans="1:23" x14ac:dyDescent="0.25">
      <c r="A83" s="60" t="str">
        <f t="shared" si="6"/>
        <v>77</v>
      </c>
      <c r="B83" s="85" t="s">
        <v>40</v>
      </c>
      <c r="C83" s="49">
        <v>14110709</v>
      </c>
      <c r="D83" s="18">
        <v>135</v>
      </c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5">
        <f t="shared" si="5"/>
        <v>135</v>
      </c>
    </row>
    <row r="84" spans="1:23" x14ac:dyDescent="0.25">
      <c r="A84" s="60" t="str">
        <f t="shared" si="6"/>
        <v>78-81</v>
      </c>
      <c r="B84" s="88" t="s">
        <v>149</v>
      </c>
      <c r="C84" s="83">
        <v>34220194</v>
      </c>
      <c r="D84" s="6"/>
      <c r="E84" s="6"/>
      <c r="F84" s="6"/>
      <c r="G84" s="6"/>
      <c r="H84" s="6"/>
      <c r="I84" s="6"/>
      <c r="J84" s="6"/>
      <c r="K84" s="26">
        <v>130</v>
      </c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5">
        <f>SUM(E84:V84)</f>
        <v>130</v>
      </c>
    </row>
    <row r="85" spans="1:23" x14ac:dyDescent="0.25">
      <c r="A85" s="60" t="str">
        <f t="shared" si="6"/>
        <v>78-81</v>
      </c>
      <c r="B85" s="87" t="s">
        <v>228</v>
      </c>
      <c r="C85" s="50">
        <v>34101257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6">
        <v>130</v>
      </c>
      <c r="T85" s="6"/>
      <c r="U85" s="6"/>
      <c r="V85" s="6"/>
      <c r="W85" s="65">
        <f t="shared" ref="W85:W96" si="7">SUM(D85:V85)</f>
        <v>130</v>
      </c>
    </row>
    <row r="86" spans="1:23" x14ac:dyDescent="0.25">
      <c r="A86" s="60" t="str">
        <f t="shared" si="6"/>
        <v>78-81</v>
      </c>
      <c r="B86" s="88" t="s">
        <v>192</v>
      </c>
      <c r="C86" s="83">
        <v>4181247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26">
        <v>130</v>
      </c>
      <c r="P86" s="6"/>
      <c r="Q86" s="6"/>
      <c r="R86" s="6"/>
      <c r="S86" s="6"/>
      <c r="T86" s="6"/>
      <c r="U86" s="6"/>
      <c r="V86" s="6"/>
      <c r="W86" s="65">
        <f t="shared" si="7"/>
        <v>130</v>
      </c>
    </row>
    <row r="87" spans="1:23" x14ac:dyDescent="0.25">
      <c r="A87" s="60" t="str">
        <f t="shared" si="6"/>
        <v>78-81</v>
      </c>
      <c r="B87" s="91" t="s">
        <v>157</v>
      </c>
      <c r="C87" s="73">
        <v>24124753</v>
      </c>
      <c r="D87" s="74"/>
      <c r="E87" s="6"/>
      <c r="F87" s="6"/>
      <c r="G87" s="6"/>
      <c r="H87" s="6"/>
      <c r="I87" s="6"/>
      <c r="J87" s="6"/>
      <c r="K87" s="6"/>
      <c r="L87" s="26">
        <v>130</v>
      </c>
      <c r="M87" s="6"/>
      <c r="N87" s="6"/>
      <c r="O87" s="6"/>
      <c r="P87" s="6"/>
      <c r="Q87" s="6"/>
      <c r="R87" s="6"/>
      <c r="S87" s="6"/>
      <c r="T87" s="6"/>
      <c r="U87" s="6"/>
      <c r="V87" s="6"/>
      <c r="W87" s="65">
        <f t="shared" si="7"/>
        <v>130</v>
      </c>
    </row>
    <row r="88" spans="1:23" x14ac:dyDescent="0.25">
      <c r="A88" s="60" t="str">
        <f t="shared" si="6"/>
        <v>82-86</v>
      </c>
      <c r="B88" s="89" t="s">
        <v>243</v>
      </c>
      <c r="C88" s="73">
        <v>24119350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26">
        <v>125.99999999999999</v>
      </c>
      <c r="V88" s="6"/>
      <c r="W88" s="65">
        <f t="shared" si="7"/>
        <v>125.99999999999999</v>
      </c>
    </row>
    <row r="89" spans="1:23" x14ac:dyDescent="0.25">
      <c r="A89" s="60" t="str">
        <f t="shared" si="6"/>
        <v>82-86</v>
      </c>
      <c r="B89" s="87" t="s">
        <v>211</v>
      </c>
      <c r="C89" s="15">
        <v>4195540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26">
        <v>125.99999999999999</v>
      </c>
      <c r="S89" s="26"/>
      <c r="T89" s="26"/>
      <c r="U89" s="6"/>
      <c r="V89" s="6"/>
      <c r="W89" s="65">
        <f t="shared" si="7"/>
        <v>125.99999999999999</v>
      </c>
    </row>
    <row r="90" spans="1:23" x14ac:dyDescent="0.25">
      <c r="A90" s="60" t="str">
        <f t="shared" si="6"/>
        <v>82-86</v>
      </c>
      <c r="B90" s="91" t="s">
        <v>246</v>
      </c>
      <c r="C90" s="73">
        <v>24121657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26">
        <v>125.99999999999999</v>
      </c>
      <c r="V90" s="6"/>
      <c r="W90" s="65">
        <f t="shared" si="7"/>
        <v>125.99999999999999</v>
      </c>
    </row>
    <row r="91" spans="1:23" x14ac:dyDescent="0.25">
      <c r="A91" s="60" t="str">
        <f t="shared" si="6"/>
        <v>82-86</v>
      </c>
      <c r="B91" s="89" t="s">
        <v>241</v>
      </c>
      <c r="C91" s="73">
        <v>44174209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26">
        <v>125.99999999999999</v>
      </c>
      <c r="V91" s="6"/>
      <c r="W91" s="65">
        <f t="shared" si="7"/>
        <v>125.99999999999999</v>
      </c>
    </row>
    <row r="92" spans="1:23" x14ac:dyDescent="0.25">
      <c r="A92" s="60" t="str">
        <f t="shared" si="6"/>
        <v>82-86</v>
      </c>
      <c r="B92" s="91" t="s">
        <v>244</v>
      </c>
      <c r="C92" s="73">
        <v>34126624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26">
        <v>125.99999999999999</v>
      </c>
      <c r="V92" s="6"/>
      <c r="W92" s="65">
        <f t="shared" si="7"/>
        <v>125.99999999999999</v>
      </c>
    </row>
    <row r="93" spans="1:23" x14ac:dyDescent="0.25">
      <c r="A93" s="60" t="str">
        <f t="shared" si="6"/>
        <v>87</v>
      </c>
      <c r="B93" s="87" t="s">
        <v>119</v>
      </c>
      <c r="C93" s="15">
        <v>44172699</v>
      </c>
      <c r="D93" s="60"/>
      <c r="E93" s="60"/>
      <c r="F93" s="60"/>
      <c r="G93" s="60"/>
      <c r="H93" s="60"/>
      <c r="I93" s="70">
        <v>117</v>
      </c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5">
        <f t="shared" si="7"/>
        <v>117</v>
      </c>
    </row>
    <row r="94" spans="1:23" x14ac:dyDescent="0.25">
      <c r="A94" s="60" t="str">
        <f t="shared" si="6"/>
        <v>88</v>
      </c>
      <c r="B94" s="91" t="s">
        <v>158</v>
      </c>
      <c r="C94" s="73">
        <v>24113441</v>
      </c>
      <c r="D94" s="74"/>
      <c r="E94" s="6"/>
      <c r="F94" s="6"/>
      <c r="G94" s="6"/>
      <c r="H94" s="6"/>
      <c r="I94" s="6"/>
      <c r="J94" s="6"/>
      <c r="K94" s="6"/>
      <c r="L94" s="26">
        <v>110</v>
      </c>
      <c r="M94" s="6"/>
      <c r="N94" s="6"/>
      <c r="O94" s="6"/>
      <c r="P94" s="6"/>
      <c r="Q94" s="6"/>
      <c r="R94" s="6"/>
      <c r="S94" s="6"/>
      <c r="T94" s="6"/>
      <c r="U94" s="6"/>
      <c r="V94" s="6"/>
      <c r="W94" s="65">
        <f t="shared" si="7"/>
        <v>110</v>
      </c>
    </row>
    <row r="95" spans="1:23" x14ac:dyDescent="0.25">
      <c r="A95" s="60" t="str">
        <f t="shared" si="6"/>
        <v>89</v>
      </c>
      <c r="B95" s="87" t="s">
        <v>168</v>
      </c>
      <c r="C95" s="93">
        <v>24193445</v>
      </c>
      <c r="D95" s="6"/>
      <c r="E95" s="6"/>
      <c r="F95" s="6"/>
      <c r="G95" s="6"/>
      <c r="H95" s="6"/>
      <c r="I95" s="6"/>
      <c r="J95" s="6"/>
      <c r="K95" s="6"/>
      <c r="L95" s="6"/>
      <c r="M95" s="92">
        <v>99.000000000000014</v>
      </c>
      <c r="N95" s="6"/>
      <c r="O95" s="6"/>
      <c r="P95" s="6"/>
      <c r="Q95" s="6"/>
      <c r="R95" s="6"/>
      <c r="S95" s="6"/>
      <c r="T95" s="6"/>
      <c r="U95" s="6"/>
      <c r="V95" s="6"/>
      <c r="W95" s="65">
        <f t="shared" si="7"/>
        <v>99.000000000000014</v>
      </c>
    </row>
    <row r="96" spans="1:23" x14ac:dyDescent="0.25">
      <c r="A96" s="60" t="str">
        <f t="shared" si="6"/>
        <v>90</v>
      </c>
      <c r="B96" s="87" t="s">
        <v>140</v>
      </c>
      <c r="C96" s="15">
        <v>34139360</v>
      </c>
      <c r="D96" s="60"/>
      <c r="E96" s="60"/>
      <c r="F96" s="60"/>
      <c r="G96" s="60"/>
      <c r="H96" s="60"/>
      <c r="I96" s="70">
        <v>91</v>
      </c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5">
        <f t="shared" si="7"/>
        <v>91</v>
      </c>
    </row>
    <row r="97" spans="1:23" x14ac:dyDescent="0.25">
      <c r="A97" s="60" t="str">
        <f t="shared" si="6"/>
        <v>91-92</v>
      </c>
      <c r="B97" s="88" t="s">
        <v>150</v>
      </c>
      <c r="C97" s="83">
        <v>54176271</v>
      </c>
      <c r="D97" s="6"/>
      <c r="E97" s="6"/>
      <c r="F97" s="6"/>
      <c r="G97" s="6"/>
      <c r="H97" s="6"/>
      <c r="I97" s="6"/>
      <c r="J97" s="6"/>
      <c r="K97" s="26">
        <v>90</v>
      </c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5">
        <f>SUM(E97:V97)</f>
        <v>90</v>
      </c>
    </row>
    <row r="98" spans="1:23" x14ac:dyDescent="0.25">
      <c r="A98" s="60" t="str">
        <f t="shared" si="6"/>
        <v>91-92</v>
      </c>
      <c r="B98" s="91" t="s">
        <v>159</v>
      </c>
      <c r="C98" s="73">
        <v>4167406</v>
      </c>
      <c r="D98" s="74"/>
      <c r="E98" s="6"/>
      <c r="F98" s="6"/>
      <c r="G98" s="6"/>
      <c r="H98" s="6"/>
      <c r="I98" s="6"/>
      <c r="J98" s="6"/>
      <c r="K98" s="6"/>
      <c r="L98" s="26">
        <v>90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5">
        <f t="shared" ref="W98:W105" si="8">SUM(D98:V98)</f>
        <v>90</v>
      </c>
    </row>
    <row r="99" spans="1:23" x14ac:dyDescent="0.25">
      <c r="A99" s="60" t="str">
        <f t="shared" si="6"/>
        <v>93</v>
      </c>
      <c r="B99" s="87" t="s">
        <v>169</v>
      </c>
      <c r="C99" s="15">
        <v>44111410</v>
      </c>
      <c r="D99" s="6"/>
      <c r="E99" s="6"/>
      <c r="F99" s="6"/>
      <c r="G99" s="6"/>
      <c r="H99" s="6"/>
      <c r="I99" s="6"/>
      <c r="J99" s="6"/>
      <c r="K99" s="6"/>
      <c r="L99" s="6"/>
      <c r="M99" s="92">
        <v>77</v>
      </c>
      <c r="N99" s="6"/>
      <c r="O99" s="6"/>
      <c r="P99" s="6"/>
      <c r="Q99" s="6"/>
      <c r="R99" s="6"/>
      <c r="S99" s="6"/>
      <c r="T99" s="6"/>
      <c r="U99" s="6"/>
      <c r="V99" s="6"/>
      <c r="W99" s="65">
        <f t="shared" si="8"/>
        <v>77</v>
      </c>
    </row>
    <row r="100" spans="1:23" x14ac:dyDescent="0.25">
      <c r="A100" s="60" t="str">
        <f t="shared" si="6"/>
        <v>94-96</v>
      </c>
      <c r="B100" s="89" t="s">
        <v>122</v>
      </c>
      <c r="C100" s="64">
        <v>4100263</v>
      </c>
      <c r="D100" s="60"/>
      <c r="E100" s="60"/>
      <c r="F100" s="60"/>
      <c r="G100" s="60"/>
      <c r="H100" s="60"/>
      <c r="I100" s="70">
        <v>65</v>
      </c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5">
        <f t="shared" si="8"/>
        <v>65</v>
      </c>
    </row>
    <row r="101" spans="1:23" x14ac:dyDescent="0.25">
      <c r="A101" s="60" t="str">
        <f t="shared" si="6"/>
        <v>94-96</v>
      </c>
      <c r="B101" s="87" t="s">
        <v>120</v>
      </c>
      <c r="C101" s="15">
        <v>24113433</v>
      </c>
      <c r="D101" s="60"/>
      <c r="E101" s="60"/>
      <c r="F101" s="60"/>
      <c r="G101" s="60"/>
      <c r="H101" s="60"/>
      <c r="I101" s="70">
        <v>65</v>
      </c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5">
        <f t="shared" si="8"/>
        <v>65</v>
      </c>
    </row>
    <row r="102" spans="1:23" x14ac:dyDescent="0.25">
      <c r="A102" s="60" t="str">
        <f t="shared" si="6"/>
        <v>94-96</v>
      </c>
      <c r="B102" s="89" t="s">
        <v>121</v>
      </c>
      <c r="C102" s="64">
        <v>4144694</v>
      </c>
      <c r="D102" s="60"/>
      <c r="E102" s="60"/>
      <c r="F102" s="60"/>
      <c r="G102" s="60"/>
      <c r="H102" s="60"/>
      <c r="I102" s="70">
        <v>65</v>
      </c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5">
        <f t="shared" si="8"/>
        <v>65</v>
      </c>
    </row>
    <row r="103" spans="1:23" x14ac:dyDescent="0.25">
      <c r="A103" s="60" t="str">
        <f t="shared" si="6"/>
        <v>97</v>
      </c>
      <c r="B103" s="87" t="s">
        <v>170</v>
      </c>
      <c r="C103" s="15">
        <v>34110876</v>
      </c>
      <c r="D103" s="6"/>
      <c r="E103" s="6"/>
      <c r="F103" s="6"/>
      <c r="G103" s="6"/>
      <c r="H103" s="6"/>
      <c r="I103" s="6"/>
      <c r="J103" s="6"/>
      <c r="K103" s="6"/>
      <c r="L103" s="6"/>
      <c r="M103" s="92">
        <v>55.000000000000007</v>
      </c>
      <c r="N103" s="6"/>
      <c r="O103" s="6"/>
      <c r="P103" s="6"/>
      <c r="Q103" s="6"/>
      <c r="R103" s="6"/>
      <c r="S103" s="6"/>
      <c r="T103" s="6"/>
      <c r="U103" s="6"/>
      <c r="V103" s="6"/>
      <c r="W103" s="65">
        <f t="shared" si="8"/>
        <v>55.000000000000007</v>
      </c>
    </row>
    <row r="104" spans="1:23" x14ac:dyDescent="0.25">
      <c r="A104" s="60" t="str">
        <f t="shared" si="6"/>
        <v>98</v>
      </c>
      <c r="B104" s="87" t="s">
        <v>84</v>
      </c>
      <c r="C104" s="15">
        <v>24108260</v>
      </c>
      <c r="D104" s="60"/>
      <c r="E104" s="60"/>
      <c r="F104" s="60"/>
      <c r="G104" s="60"/>
      <c r="H104" s="78">
        <v>48</v>
      </c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5">
        <f t="shared" si="8"/>
        <v>48</v>
      </c>
    </row>
    <row r="105" spans="1:23" x14ac:dyDescent="0.25">
      <c r="A105" s="60" t="str">
        <f t="shared" si="6"/>
        <v>99</v>
      </c>
      <c r="B105" s="87" t="s">
        <v>136</v>
      </c>
      <c r="C105" s="15">
        <v>4164083</v>
      </c>
      <c r="D105" s="6"/>
      <c r="E105" s="6"/>
      <c r="F105" s="6"/>
      <c r="G105" s="6"/>
      <c r="H105" s="6"/>
      <c r="I105" s="6"/>
      <c r="J105" s="67">
        <v>44</v>
      </c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5">
        <f t="shared" si="8"/>
        <v>44</v>
      </c>
    </row>
  </sheetData>
  <sortState xmlns:xlrd2="http://schemas.microsoft.com/office/spreadsheetml/2017/richdata2" ref="A7:W105">
    <sortCondition descending="1" ref="W7:W105"/>
    <sortCondition ref="B7:B105"/>
  </sortState>
  <mergeCells count="7">
    <mergeCell ref="A4:A6"/>
    <mergeCell ref="B4:B6"/>
    <mergeCell ref="C4:C6"/>
    <mergeCell ref="W4:W6"/>
    <mergeCell ref="D4:V4"/>
    <mergeCell ref="D5:G5"/>
    <mergeCell ref="H5:V5"/>
  </mergeCells>
  <phoneticPr fontId="9" type="noConversion"/>
  <hyperlinks>
    <hyperlink ref="D6" location="'1-Москва Moscow Open'!A1" display="'1-Москва Moscow Open'!A1" xr:uid="{00000000-0004-0000-0000-000000000000}"/>
    <hyperlink ref="E6" location="'2-Москва Аэрофлот'!A1" display="'2-Москва Аэрофлот'!A1" xr:uid="{00000000-0004-0000-0000-000001000000}"/>
    <hyperlink ref="F6" location="'3-Челябинск'!A1" display="Челябинск" xr:uid="{00000000-0004-0000-0000-000002000000}"/>
    <hyperlink ref="H6" location="'5-MoscowOpen2021'!A1" display="2021 Москва Moscow Open" xr:uid="{00000000-0004-0000-0000-000003000000}"/>
    <hyperlink ref="G6" location="'4 хмао'!A1" display="ХМАО" xr:uid="{00000000-0004-0000-0000-000004000000}"/>
    <hyperlink ref="I6" location="'6-Казань'!A1" display="Казань" xr:uid="{85AECC77-B2C7-4C50-85A4-2E2F9EEEA5DC}"/>
    <hyperlink ref="J6" location="'7-Анапа'!A1" display="Анапа" xr:uid="{9ADBB1BE-D1E4-4C4E-B599-F2C6347475DF}"/>
    <hyperlink ref="K6" location="'8-Лоо'!A1" display="Лоо" xr:uid="{AB41C5FA-B520-4C16-A8F1-2C18B7F77051}"/>
    <hyperlink ref="L6" location="'9-Ольгинка'!A1" display="Ольгинка" xr:uid="{A4A973F7-E040-4CFB-8E96-801029270206}"/>
    <hyperlink ref="M6" location="'10-Новороссийск'!A1" display="Новороссийск" xr:uid="{C15E9749-DE1A-4089-AF17-3BC3AD243843}"/>
    <hyperlink ref="N6" location="'11-Сочи'!A1" display="Сочи" xr:uid="{FB98B4B5-11D8-4737-844D-B70A4FAFA938}"/>
    <hyperlink ref="O6" location="'12-Севастополь'!A1" display="Севастополь" xr:uid="{FDA1273E-16D4-4BE4-B443-8FED62B72D20}"/>
    <hyperlink ref="P6" location="'13-Ольгинка'!A1" display="Ольгинка" xr:uid="{D39D4992-C514-4077-A139-7D341750E5B5}"/>
    <hyperlink ref="Q6" location="'14-Ялта'!A1" display="Ялта" xr:uid="{7B2FF6BF-E83D-4717-BE56-33FF5B4F57CF}"/>
    <hyperlink ref="R6" location="'15-Челябинск'!A1" display="Челябинск" xr:uid="{4F655DFC-C25A-4B45-BF2B-56F8B78E0084}"/>
    <hyperlink ref="S6" location="'17-Сочи'!A1" display="Сочи" xr:uid="{4908C547-5395-4B7F-BE03-EAEFD37E6734}"/>
    <hyperlink ref="T6" location="'18_Евпатория'!A1" display="Евпатория" xr:uid="{AE70E1BC-9914-4010-83E7-969E7227AC01}"/>
    <hyperlink ref="U6" location="'19_С.Петербург'!A1" display="Санкт-Петербург" xr:uid="{02FA07CD-5401-4000-96C4-E0206ABFFA4C}"/>
    <hyperlink ref="V6" location="'20-Х.Мансийск'!A1" display="Ханты-Мансийск" xr:uid="{1A74F321-4030-4556-A31C-BAA6D4F33A04}"/>
  </hyperlinks>
  <pageMargins left="0.7" right="0.7" top="0.75" bottom="0.75" header="0.3" footer="0.3"/>
  <pageSetup paperSize="9" orientation="portrait" r:id="rId1"/>
  <ignoredErrors>
    <ignoredError sqref="W8:W10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D7C41-B463-43AA-91E7-0F12E00C967E}">
  <dimension ref="A1:G22"/>
  <sheetViews>
    <sheetView workbookViewId="0">
      <selection activeCell="A10" sqref="A10:F17"/>
    </sheetView>
  </sheetViews>
  <sheetFormatPr defaultRowHeight="15" x14ac:dyDescent="0.25"/>
  <cols>
    <col min="1" max="1" width="7.140625" customWidth="1"/>
    <col min="2" max="2" width="22.28515625" customWidth="1"/>
    <col min="3" max="3" width="23.5703125" customWidth="1"/>
    <col min="4" max="4" width="15.140625" customWidth="1"/>
    <col min="5" max="5" width="10.42578125" customWidth="1"/>
    <col min="6" max="6" width="26.42578125" customWidth="1"/>
  </cols>
  <sheetData>
    <row r="1" spans="1:7" ht="18.75" x14ac:dyDescent="0.3">
      <c r="A1" s="53" t="s">
        <v>88</v>
      </c>
      <c r="C1" s="51"/>
    </row>
    <row r="2" spans="1:7" ht="18.75" x14ac:dyDescent="0.3">
      <c r="A2" s="53" t="s">
        <v>154</v>
      </c>
      <c r="C2" s="51"/>
    </row>
    <row r="3" spans="1:7" ht="18.75" x14ac:dyDescent="0.3">
      <c r="A3" s="53" t="s">
        <v>155</v>
      </c>
      <c r="C3" s="51"/>
    </row>
    <row r="4" spans="1:7" ht="18.75" x14ac:dyDescent="0.3">
      <c r="A4" s="53" t="s">
        <v>156</v>
      </c>
      <c r="C4" s="51"/>
    </row>
    <row r="5" spans="1:7" ht="18.75" x14ac:dyDescent="0.3">
      <c r="A5" s="25" t="s">
        <v>153</v>
      </c>
      <c r="C5" s="51"/>
      <c r="F5" s="24"/>
    </row>
    <row r="6" spans="1:7" x14ac:dyDescent="0.25">
      <c r="C6" s="51"/>
    </row>
    <row r="7" spans="1:7" ht="15.75" x14ac:dyDescent="0.25">
      <c r="A7" s="4" t="s">
        <v>0</v>
      </c>
      <c r="C7" s="51"/>
    </row>
    <row r="8" spans="1:7" ht="15.75" x14ac:dyDescent="0.25">
      <c r="A8" s="4"/>
      <c r="C8" s="51"/>
    </row>
    <row r="9" spans="1:7" x14ac:dyDescent="0.25">
      <c r="A9" s="11" t="s">
        <v>2</v>
      </c>
      <c r="B9" s="11" t="s">
        <v>5</v>
      </c>
      <c r="C9" s="11" t="s">
        <v>4</v>
      </c>
      <c r="D9" s="11" t="s">
        <v>19</v>
      </c>
      <c r="E9" s="11" t="s">
        <v>1</v>
      </c>
      <c r="F9" s="11" t="s">
        <v>3</v>
      </c>
    </row>
    <row r="10" spans="1:7" ht="15.75" x14ac:dyDescent="0.25">
      <c r="A10" s="35">
        <v>1</v>
      </c>
      <c r="B10" s="6" t="s">
        <v>146</v>
      </c>
      <c r="C10" s="6" t="s">
        <v>127</v>
      </c>
      <c r="D10" s="74">
        <v>33772</v>
      </c>
      <c r="E10" s="6">
        <v>4197143</v>
      </c>
      <c r="F10" s="26">
        <v>250</v>
      </c>
      <c r="G10" s="55"/>
    </row>
    <row r="11" spans="1:7" ht="15.75" x14ac:dyDescent="0.25">
      <c r="A11" s="35">
        <v>2</v>
      </c>
      <c r="B11" s="6" t="s">
        <v>128</v>
      </c>
      <c r="C11" s="6" t="s">
        <v>103</v>
      </c>
      <c r="D11" s="74">
        <v>35247</v>
      </c>
      <c r="E11" s="6">
        <v>4101286</v>
      </c>
      <c r="F11" s="26">
        <v>215</v>
      </c>
      <c r="G11" s="55"/>
    </row>
    <row r="12" spans="1:7" ht="15.75" x14ac:dyDescent="0.25">
      <c r="A12" s="35">
        <v>3</v>
      </c>
      <c r="B12" s="6" t="s">
        <v>15</v>
      </c>
      <c r="C12" s="6" t="s">
        <v>127</v>
      </c>
      <c r="D12" s="74">
        <v>31498</v>
      </c>
      <c r="E12" s="6">
        <v>4129199</v>
      </c>
      <c r="F12" s="26">
        <v>190</v>
      </c>
      <c r="G12" s="55"/>
    </row>
    <row r="13" spans="1:7" ht="15.75" x14ac:dyDescent="0.25">
      <c r="A13" s="35">
        <v>4</v>
      </c>
      <c r="B13" s="6" t="s">
        <v>147</v>
      </c>
      <c r="C13" s="6" t="s">
        <v>130</v>
      </c>
      <c r="D13" s="74">
        <v>30782</v>
      </c>
      <c r="E13" s="6">
        <v>4153278</v>
      </c>
      <c r="F13" s="26">
        <v>170</v>
      </c>
      <c r="G13" s="55"/>
    </row>
    <row r="14" spans="1:7" ht="15" customHeight="1" x14ac:dyDescent="0.25">
      <c r="A14" s="35">
        <v>5</v>
      </c>
      <c r="B14" s="6" t="s">
        <v>131</v>
      </c>
      <c r="C14" s="6" t="s">
        <v>58</v>
      </c>
      <c r="D14" s="74">
        <v>34522</v>
      </c>
      <c r="E14" s="6">
        <v>4123700</v>
      </c>
      <c r="F14" s="26">
        <v>150</v>
      </c>
      <c r="G14" s="55"/>
    </row>
    <row r="15" spans="1:7" ht="15.75" x14ac:dyDescent="0.25">
      <c r="A15" s="35">
        <v>6</v>
      </c>
      <c r="B15" s="6" t="s">
        <v>157</v>
      </c>
      <c r="C15" s="6" t="s">
        <v>24</v>
      </c>
      <c r="D15" s="74">
        <v>33450</v>
      </c>
      <c r="E15" s="6">
        <v>24124753</v>
      </c>
      <c r="F15" s="26">
        <v>130</v>
      </c>
      <c r="G15" s="55"/>
    </row>
    <row r="16" spans="1:7" ht="15.75" x14ac:dyDescent="0.25">
      <c r="A16" s="35">
        <v>7</v>
      </c>
      <c r="B16" s="6" t="s">
        <v>158</v>
      </c>
      <c r="C16" s="6" t="s">
        <v>24</v>
      </c>
      <c r="D16" s="74">
        <v>33934</v>
      </c>
      <c r="E16" s="6">
        <v>24113441</v>
      </c>
      <c r="F16" s="26">
        <v>110</v>
      </c>
      <c r="G16" s="55"/>
    </row>
    <row r="17" spans="1:7" ht="15.75" x14ac:dyDescent="0.25">
      <c r="A17" s="35">
        <v>8</v>
      </c>
      <c r="B17" s="6" t="s">
        <v>159</v>
      </c>
      <c r="C17" s="6" t="s">
        <v>24</v>
      </c>
      <c r="D17" s="74">
        <v>32670</v>
      </c>
      <c r="E17" s="6">
        <v>4167406</v>
      </c>
      <c r="F17" s="26">
        <v>90</v>
      </c>
      <c r="G17" s="55"/>
    </row>
    <row r="19" spans="1:7" ht="15" customHeight="1" x14ac:dyDescent="0.25"/>
    <row r="20" spans="1:7" ht="15.75" customHeight="1" x14ac:dyDescent="0.25"/>
    <row r="21" spans="1:7" ht="15" customHeight="1" x14ac:dyDescent="0.25"/>
    <row r="22" spans="1:7" ht="15.75" customHeight="1" x14ac:dyDescent="0.25"/>
  </sheetData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6C882-3079-4BEE-9D21-0F14D8F1983E}">
  <dimension ref="A1:G19"/>
  <sheetViews>
    <sheetView workbookViewId="0">
      <selection activeCell="B10" sqref="B10:F19"/>
    </sheetView>
  </sheetViews>
  <sheetFormatPr defaultRowHeight="15" x14ac:dyDescent="0.25"/>
  <cols>
    <col min="1" max="1" width="7.140625" customWidth="1"/>
    <col min="2" max="2" width="22.28515625" customWidth="1"/>
    <col min="3" max="3" width="23.5703125" customWidth="1"/>
    <col min="4" max="4" width="15.140625" customWidth="1"/>
    <col min="5" max="5" width="10.42578125" customWidth="1"/>
    <col min="6" max="6" width="26.42578125" customWidth="1"/>
  </cols>
  <sheetData>
    <row r="1" spans="1:7" ht="18.75" x14ac:dyDescent="0.3">
      <c r="A1" s="53" t="s">
        <v>88</v>
      </c>
      <c r="C1" s="51"/>
    </row>
    <row r="2" spans="1:7" ht="18.75" x14ac:dyDescent="0.3">
      <c r="A2" s="53" t="s">
        <v>162</v>
      </c>
      <c r="C2" s="51"/>
    </row>
    <row r="3" spans="1:7" ht="18.75" x14ac:dyDescent="0.3">
      <c r="A3" s="53" t="s">
        <v>163</v>
      </c>
      <c r="C3" s="51"/>
    </row>
    <row r="4" spans="1:7" ht="18.75" x14ac:dyDescent="0.3">
      <c r="A4" s="53" t="s">
        <v>164</v>
      </c>
      <c r="C4" s="51"/>
    </row>
    <row r="5" spans="1:7" ht="18.75" x14ac:dyDescent="0.3">
      <c r="A5" s="25" t="s">
        <v>161</v>
      </c>
      <c r="C5" s="51"/>
      <c r="F5" s="24"/>
    </row>
    <row r="6" spans="1:7" x14ac:dyDescent="0.25">
      <c r="C6" s="51"/>
    </row>
    <row r="7" spans="1:7" ht="15.75" x14ac:dyDescent="0.25">
      <c r="A7" s="4" t="s">
        <v>0</v>
      </c>
      <c r="C7" s="51"/>
    </row>
    <row r="8" spans="1:7" ht="15.75" x14ac:dyDescent="0.25">
      <c r="A8" s="4"/>
      <c r="C8" s="51"/>
    </row>
    <row r="9" spans="1:7" x14ac:dyDescent="0.25">
      <c r="A9" s="11" t="s">
        <v>2</v>
      </c>
      <c r="B9" s="11" t="s">
        <v>5</v>
      </c>
      <c r="C9" s="11" t="s">
        <v>4</v>
      </c>
      <c r="D9" s="11" t="s">
        <v>19</v>
      </c>
      <c r="E9" s="81" t="s">
        <v>1</v>
      </c>
      <c r="F9" s="11" t="s">
        <v>3</v>
      </c>
    </row>
    <row r="10" spans="1:7" ht="15.75" x14ac:dyDescent="0.25">
      <c r="A10" s="35">
        <v>1</v>
      </c>
      <c r="B10" s="50" t="s">
        <v>33</v>
      </c>
      <c r="C10" s="32" t="s">
        <v>42</v>
      </c>
      <c r="D10" s="22">
        <v>33010</v>
      </c>
      <c r="E10" s="15">
        <v>4171055</v>
      </c>
      <c r="F10" s="92">
        <v>275</v>
      </c>
      <c r="G10" s="56"/>
    </row>
    <row r="11" spans="1:7" ht="15.75" x14ac:dyDescent="0.25">
      <c r="A11" s="35">
        <v>2</v>
      </c>
      <c r="B11" s="50" t="s">
        <v>146</v>
      </c>
      <c r="C11" s="32" t="s">
        <v>16</v>
      </c>
      <c r="D11" s="22">
        <v>33772</v>
      </c>
      <c r="E11" s="15">
        <v>4197143</v>
      </c>
      <c r="F11" s="92">
        <v>236.50000000000003</v>
      </c>
      <c r="G11" s="56"/>
    </row>
    <row r="12" spans="1:7" ht="15.75" x14ac:dyDescent="0.25">
      <c r="A12" s="35">
        <v>3</v>
      </c>
      <c r="B12" s="50" t="s">
        <v>78</v>
      </c>
      <c r="C12" s="32" t="s">
        <v>58</v>
      </c>
      <c r="D12" s="22">
        <v>33581</v>
      </c>
      <c r="E12" s="15">
        <v>24104272</v>
      </c>
      <c r="F12" s="92">
        <v>209.00000000000003</v>
      </c>
      <c r="G12" s="56"/>
    </row>
    <row r="13" spans="1:7" ht="15.75" x14ac:dyDescent="0.25">
      <c r="A13" s="35">
        <v>4</v>
      </c>
      <c r="B13" s="50" t="s">
        <v>131</v>
      </c>
      <c r="C13" s="32" t="s">
        <v>58</v>
      </c>
      <c r="D13" s="22">
        <v>34522</v>
      </c>
      <c r="E13" s="15">
        <v>4123700</v>
      </c>
      <c r="F13" s="92">
        <v>187.00000000000003</v>
      </c>
      <c r="G13" s="56"/>
    </row>
    <row r="14" spans="1:7" ht="15" customHeight="1" x14ac:dyDescent="0.25">
      <c r="A14" s="35">
        <v>5</v>
      </c>
      <c r="B14" s="50" t="s">
        <v>165</v>
      </c>
      <c r="C14" s="32" t="s">
        <v>103</v>
      </c>
      <c r="D14" s="22">
        <v>32009</v>
      </c>
      <c r="E14" s="15">
        <v>4160258</v>
      </c>
      <c r="F14" s="92">
        <v>165</v>
      </c>
      <c r="G14" s="56"/>
    </row>
    <row r="15" spans="1:7" ht="15.75" x14ac:dyDescent="0.25">
      <c r="A15" s="35">
        <v>6</v>
      </c>
      <c r="B15" s="50" t="s">
        <v>166</v>
      </c>
      <c r="C15" s="32" t="s">
        <v>16</v>
      </c>
      <c r="D15" s="22">
        <v>36648</v>
      </c>
      <c r="E15" s="15">
        <v>44131232</v>
      </c>
      <c r="F15" s="92">
        <v>143</v>
      </c>
      <c r="G15" s="56"/>
    </row>
    <row r="16" spans="1:7" ht="15.75" x14ac:dyDescent="0.25">
      <c r="A16" s="35">
        <v>7</v>
      </c>
      <c r="B16" s="50" t="s">
        <v>167</v>
      </c>
      <c r="C16" s="32" t="s">
        <v>103</v>
      </c>
      <c r="D16" s="22">
        <v>33466</v>
      </c>
      <c r="E16" s="15">
        <v>4192770</v>
      </c>
      <c r="F16" s="92">
        <v>121.00000000000001</v>
      </c>
      <c r="G16" s="56"/>
    </row>
    <row r="17" spans="1:7" ht="15.75" x14ac:dyDescent="0.25">
      <c r="A17" s="35">
        <v>8</v>
      </c>
      <c r="B17" s="50" t="s">
        <v>168</v>
      </c>
      <c r="C17" s="32" t="s">
        <v>103</v>
      </c>
      <c r="D17" s="22">
        <v>37197</v>
      </c>
      <c r="E17" s="15">
        <v>241193445</v>
      </c>
      <c r="F17" s="92">
        <v>99.000000000000014</v>
      </c>
      <c r="G17" s="56"/>
    </row>
    <row r="18" spans="1:7" ht="15.75" x14ac:dyDescent="0.25">
      <c r="A18" s="35">
        <v>9</v>
      </c>
      <c r="B18" s="50" t="s">
        <v>169</v>
      </c>
      <c r="C18" s="32" t="s">
        <v>16</v>
      </c>
      <c r="D18" s="22">
        <v>37774</v>
      </c>
      <c r="E18" s="15">
        <v>44111410</v>
      </c>
      <c r="F18" s="92">
        <v>77</v>
      </c>
      <c r="G18" s="56"/>
    </row>
    <row r="19" spans="1:7" ht="15" customHeight="1" x14ac:dyDescent="0.25">
      <c r="A19" s="35">
        <v>10</v>
      </c>
      <c r="B19" s="50" t="s">
        <v>170</v>
      </c>
      <c r="C19" s="32" t="s">
        <v>57</v>
      </c>
      <c r="D19" s="22">
        <v>38206</v>
      </c>
      <c r="E19" s="15">
        <v>34110876</v>
      </c>
      <c r="F19" s="92">
        <v>55.000000000000007</v>
      </c>
      <c r="G19" s="56"/>
    </row>
  </sheetData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07ADF-AA4C-45DA-A3AE-AF7E098BD0DF}">
  <dimension ref="A1:F22"/>
  <sheetViews>
    <sheetView workbookViewId="0">
      <selection activeCell="B10" sqref="B10:F16"/>
    </sheetView>
  </sheetViews>
  <sheetFormatPr defaultRowHeight="15" x14ac:dyDescent="0.25"/>
  <cols>
    <col min="1" max="1" width="7.140625" customWidth="1"/>
    <col min="2" max="2" width="22.28515625" customWidth="1"/>
    <col min="3" max="3" width="24.42578125" customWidth="1"/>
    <col min="4" max="4" width="15.140625" customWidth="1"/>
    <col min="5" max="5" width="10.42578125" customWidth="1"/>
    <col min="6" max="6" width="26.42578125" customWidth="1"/>
    <col min="12" max="12" width="14.42578125" customWidth="1"/>
    <col min="13" max="13" width="14" customWidth="1"/>
    <col min="14" max="14" width="13.7109375" customWidth="1"/>
    <col min="15" max="15" width="15.28515625" customWidth="1"/>
    <col min="17" max="17" width="29" customWidth="1"/>
    <col min="18" max="18" width="34.42578125" customWidth="1"/>
  </cols>
  <sheetData>
    <row r="1" spans="1:6" ht="18.75" x14ac:dyDescent="0.3">
      <c r="A1" s="53" t="s">
        <v>88</v>
      </c>
      <c r="C1" s="51"/>
    </row>
    <row r="2" spans="1:6" ht="18.75" x14ac:dyDescent="0.3">
      <c r="A2" s="53" t="s">
        <v>178</v>
      </c>
      <c r="C2" s="51"/>
    </row>
    <row r="3" spans="1:6" ht="18.75" x14ac:dyDescent="0.3">
      <c r="A3" s="53" t="s">
        <v>179</v>
      </c>
      <c r="C3" s="51"/>
    </row>
    <row r="4" spans="1:6" ht="18.75" x14ac:dyDescent="0.3">
      <c r="A4" s="53" t="s">
        <v>180</v>
      </c>
      <c r="C4" s="51"/>
    </row>
    <row r="5" spans="1:6" ht="18.75" x14ac:dyDescent="0.3">
      <c r="A5" s="25" t="s">
        <v>172</v>
      </c>
      <c r="C5" s="51"/>
      <c r="F5" s="24"/>
    </row>
    <row r="6" spans="1:6" x14ac:dyDescent="0.25">
      <c r="C6" s="51"/>
    </row>
    <row r="7" spans="1:6" ht="15.75" x14ac:dyDescent="0.25">
      <c r="A7" s="4" t="s">
        <v>0</v>
      </c>
      <c r="C7" s="51"/>
    </row>
    <row r="8" spans="1:6" ht="15.75" x14ac:dyDescent="0.25">
      <c r="A8" s="4"/>
      <c r="C8" s="51"/>
    </row>
    <row r="9" spans="1:6" x14ac:dyDescent="0.25">
      <c r="A9" s="11" t="s">
        <v>2</v>
      </c>
      <c r="B9" s="11" t="s">
        <v>5</v>
      </c>
      <c r="C9" s="11" t="s">
        <v>4</v>
      </c>
      <c r="D9" s="11" t="s">
        <v>19</v>
      </c>
      <c r="E9" s="11" t="s">
        <v>1</v>
      </c>
      <c r="F9" s="11" t="s">
        <v>3</v>
      </c>
    </row>
    <row r="10" spans="1:6" x14ac:dyDescent="0.25">
      <c r="A10" s="35">
        <v>1</v>
      </c>
      <c r="B10" s="94" t="s">
        <v>13</v>
      </c>
      <c r="C10" s="95" t="s">
        <v>127</v>
      </c>
      <c r="D10" s="96">
        <v>31603</v>
      </c>
      <c r="E10" s="83">
        <v>4147332</v>
      </c>
      <c r="F10" s="26">
        <v>250</v>
      </c>
    </row>
    <row r="11" spans="1:6" x14ac:dyDescent="0.25">
      <c r="A11" s="35">
        <v>2</v>
      </c>
      <c r="B11" s="94" t="s">
        <v>146</v>
      </c>
      <c r="C11" s="95" t="s">
        <v>127</v>
      </c>
      <c r="D11" s="96">
        <v>33772</v>
      </c>
      <c r="E11" s="83">
        <v>4197143</v>
      </c>
      <c r="F11" s="26">
        <v>215</v>
      </c>
    </row>
    <row r="12" spans="1:6" x14ac:dyDescent="0.25">
      <c r="A12" s="35">
        <v>3</v>
      </c>
      <c r="B12" s="94" t="s">
        <v>173</v>
      </c>
      <c r="C12" s="95" t="s">
        <v>127</v>
      </c>
      <c r="D12" s="96">
        <v>36376</v>
      </c>
      <c r="E12" s="83">
        <v>24180327</v>
      </c>
      <c r="F12" s="26">
        <v>190</v>
      </c>
    </row>
    <row r="13" spans="1:6" x14ac:dyDescent="0.25">
      <c r="A13" s="35">
        <v>4</v>
      </c>
      <c r="B13" s="94" t="s">
        <v>174</v>
      </c>
      <c r="C13" s="95" t="s">
        <v>72</v>
      </c>
      <c r="D13" s="96">
        <v>37090</v>
      </c>
      <c r="E13" s="83">
        <v>24199044</v>
      </c>
      <c r="F13" s="26">
        <v>170</v>
      </c>
    </row>
    <row r="14" spans="1:6" x14ac:dyDescent="0.25">
      <c r="A14" s="35">
        <v>5</v>
      </c>
      <c r="B14" s="94" t="s">
        <v>175</v>
      </c>
      <c r="C14" s="95" t="s">
        <v>72</v>
      </c>
      <c r="D14" s="96">
        <v>36303</v>
      </c>
      <c r="E14" s="83">
        <v>4111990</v>
      </c>
      <c r="F14" s="26">
        <v>150</v>
      </c>
    </row>
    <row r="15" spans="1:6" x14ac:dyDescent="0.25">
      <c r="A15" s="35">
        <v>6</v>
      </c>
      <c r="B15" s="94" t="s">
        <v>176</v>
      </c>
      <c r="C15" s="95" t="s">
        <v>127</v>
      </c>
      <c r="D15" s="96">
        <v>36676</v>
      </c>
      <c r="E15" s="83">
        <v>24175471</v>
      </c>
      <c r="F15" s="26">
        <v>130</v>
      </c>
    </row>
    <row r="16" spans="1:6" x14ac:dyDescent="0.25">
      <c r="A16" s="35">
        <v>7</v>
      </c>
      <c r="B16" s="94" t="s">
        <v>177</v>
      </c>
      <c r="C16" s="95" t="s">
        <v>103</v>
      </c>
      <c r="D16" s="96">
        <v>39281</v>
      </c>
      <c r="E16" s="83">
        <v>54184975</v>
      </c>
      <c r="F16" s="26">
        <v>110</v>
      </c>
    </row>
    <row r="17" spans="1:5" ht="15.75" x14ac:dyDescent="0.25">
      <c r="A17" s="55"/>
      <c r="E17" s="51"/>
    </row>
    <row r="18" spans="1:5" ht="15.75" x14ac:dyDescent="0.25">
      <c r="A18" s="55"/>
    </row>
    <row r="19" spans="1:5" ht="15" customHeight="1" x14ac:dyDescent="0.25">
      <c r="A19" s="55"/>
    </row>
    <row r="20" spans="1:5" ht="15.75" x14ac:dyDescent="0.25">
      <c r="A20" s="55"/>
    </row>
    <row r="21" spans="1:5" ht="15.75" x14ac:dyDescent="0.25">
      <c r="A21" s="55"/>
    </row>
    <row r="22" spans="1:5" ht="15.75" x14ac:dyDescent="0.25">
      <c r="A22" s="55"/>
    </row>
  </sheetData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7087A-998D-4CBD-A1A6-2F27C0F1FDDE}">
  <dimension ref="A1:G22"/>
  <sheetViews>
    <sheetView workbookViewId="0">
      <selection activeCell="I9" sqref="I9"/>
    </sheetView>
  </sheetViews>
  <sheetFormatPr defaultRowHeight="15" x14ac:dyDescent="0.25"/>
  <cols>
    <col min="1" max="1" width="7.140625" customWidth="1"/>
    <col min="2" max="2" width="22.28515625" customWidth="1"/>
    <col min="3" max="3" width="23.5703125" customWidth="1"/>
    <col min="4" max="4" width="15.140625" customWidth="1"/>
    <col min="5" max="5" width="10.42578125" customWidth="1"/>
    <col min="6" max="6" width="26.42578125" customWidth="1"/>
  </cols>
  <sheetData>
    <row r="1" spans="1:7" ht="18.75" x14ac:dyDescent="0.3">
      <c r="A1" s="53" t="s">
        <v>88</v>
      </c>
      <c r="C1" s="51"/>
    </row>
    <row r="2" spans="1:7" ht="18.75" x14ac:dyDescent="0.3">
      <c r="A2" s="53" t="s">
        <v>183</v>
      </c>
      <c r="C2" s="51"/>
    </row>
    <row r="3" spans="1:7" ht="18.75" x14ac:dyDescent="0.3">
      <c r="A3" s="53" t="s">
        <v>184</v>
      </c>
      <c r="C3" s="51"/>
    </row>
    <row r="4" spans="1:7" ht="18.75" x14ac:dyDescent="0.3">
      <c r="A4" s="53" t="s">
        <v>185</v>
      </c>
      <c r="C4" s="51"/>
    </row>
    <row r="5" spans="1:7" ht="18.75" x14ac:dyDescent="0.3">
      <c r="A5" s="25" t="s">
        <v>186</v>
      </c>
      <c r="C5" s="51"/>
      <c r="F5" s="24"/>
    </row>
    <row r="6" spans="1:7" x14ac:dyDescent="0.25">
      <c r="C6" s="51"/>
    </row>
    <row r="7" spans="1:7" ht="15.75" x14ac:dyDescent="0.25">
      <c r="A7" s="4" t="s">
        <v>0</v>
      </c>
      <c r="C7" s="51"/>
    </row>
    <row r="8" spans="1:7" ht="15.75" x14ac:dyDescent="0.25">
      <c r="A8" s="4"/>
      <c r="C8" s="51"/>
    </row>
    <row r="9" spans="1:7" x14ac:dyDescent="0.25">
      <c r="A9" s="11" t="s">
        <v>2</v>
      </c>
      <c r="B9" s="11" t="s">
        <v>5</v>
      </c>
      <c r="C9" s="11" t="s">
        <v>4</v>
      </c>
      <c r="D9" s="11" t="s">
        <v>19</v>
      </c>
      <c r="E9" s="81" t="s">
        <v>1</v>
      </c>
      <c r="F9" s="11" t="s">
        <v>3</v>
      </c>
    </row>
    <row r="10" spans="1:7" ht="15.75" x14ac:dyDescent="0.25">
      <c r="A10" s="35">
        <v>1</v>
      </c>
      <c r="B10" s="94" t="s">
        <v>52</v>
      </c>
      <c r="C10" s="95" t="s">
        <v>187</v>
      </c>
      <c r="D10" s="96">
        <v>34197</v>
      </c>
      <c r="E10" s="83">
        <v>24105074</v>
      </c>
      <c r="F10" s="26">
        <v>250</v>
      </c>
      <c r="G10" s="55"/>
    </row>
    <row r="11" spans="1:7" ht="15.75" x14ac:dyDescent="0.25">
      <c r="A11" s="35">
        <v>2</v>
      </c>
      <c r="B11" s="94" t="s">
        <v>39</v>
      </c>
      <c r="C11" s="95" t="s">
        <v>188</v>
      </c>
      <c r="D11" s="96">
        <v>35632</v>
      </c>
      <c r="E11" s="83">
        <v>24153729</v>
      </c>
      <c r="F11" s="26">
        <v>215</v>
      </c>
      <c r="G11" s="55"/>
    </row>
    <row r="12" spans="1:7" ht="15.75" x14ac:dyDescent="0.25">
      <c r="A12" s="35">
        <v>3</v>
      </c>
      <c r="B12" s="94" t="s">
        <v>146</v>
      </c>
      <c r="C12" s="95" t="s">
        <v>16</v>
      </c>
      <c r="D12" s="96">
        <v>33772</v>
      </c>
      <c r="E12" s="83">
        <v>4197143</v>
      </c>
      <c r="F12" s="26">
        <v>190</v>
      </c>
      <c r="G12" s="55"/>
    </row>
    <row r="13" spans="1:7" ht="15.75" x14ac:dyDescent="0.25">
      <c r="A13" s="35">
        <v>4</v>
      </c>
      <c r="B13" s="94" t="s">
        <v>147</v>
      </c>
      <c r="C13" s="95" t="s">
        <v>189</v>
      </c>
      <c r="D13" s="96">
        <v>30782</v>
      </c>
      <c r="E13" s="83">
        <v>4153278</v>
      </c>
      <c r="F13" s="26">
        <v>170</v>
      </c>
      <c r="G13" s="55"/>
    </row>
    <row r="14" spans="1:7" ht="15" customHeight="1" x14ac:dyDescent="0.25">
      <c r="A14" s="35">
        <v>5</v>
      </c>
      <c r="B14" s="94" t="s">
        <v>190</v>
      </c>
      <c r="C14" s="95" t="s">
        <v>191</v>
      </c>
      <c r="D14" s="96">
        <v>36702</v>
      </c>
      <c r="E14" s="83">
        <v>14122286</v>
      </c>
      <c r="F14" s="26">
        <v>150</v>
      </c>
      <c r="G14" s="55"/>
    </row>
    <row r="15" spans="1:7" ht="15.75" x14ac:dyDescent="0.25">
      <c r="A15" s="35">
        <v>6</v>
      </c>
      <c r="B15" s="94" t="s">
        <v>192</v>
      </c>
      <c r="C15" s="95" t="s">
        <v>23</v>
      </c>
      <c r="D15" s="96">
        <v>33223</v>
      </c>
      <c r="E15" s="83">
        <v>4181247</v>
      </c>
      <c r="F15" s="26">
        <v>130</v>
      </c>
      <c r="G15" s="55"/>
    </row>
    <row r="16" spans="1:7" ht="15.75" x14ac:dyDescent="0.25">
      <c r="A16" s="55"/>
    </row>
    <row r="17" spans="1:1" ht="15.75" x14ac:dyDescent="0.25">
      <c r="A17" s="55"/>
    </row>
    <row r="18" spans="1:1" ht="15.75" x14ac:dyDescent="0.25">
      <c r="A18" s="55"/>
    </row>
    <row r="19" spans="1:1" ht="15" customHeight="1" x14ac:dyDescent="0.25">
      <c r="A19" s="55"/>
    </row>
    <row r="20" spans="1:1" ht="15.75" x14ac:dyDescent="0.25">
      <c r="A20" s="55"/>
    </row>
    <row r="21" spans="1:1" ht="15.75" x14ac:dyDescent="0.25">
      <c r="A21" s="55"/>
    </row>
    <row r="22" spans="1:1" ht="15.75" x14ac:dyDescent="0.25">
      <c r="A22" s="55"/>
    </row>
  </sheetData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B8F4F-5357-4AAC-BA59-F25D3E6663A6}">
  <dimension ref="A1:G15"/>
  <sheetViews>
    <sheetView workbookViewId="0">
      <selection activeCell="I27" sqref="I27"/>
    </sheetView>
  </sheetViews>
  <sheetFormatPr defaultRowHeight="15" x14ac:dyDescent="0.25"/>
  <cols>
    <col min="1" max="1" width="7.140625" customWidth="1"/>
    <col min="2" max="2" width="22.28515625" customWidth="1"/>
    <col min="3" max="3" width="23.5703125" customWidth="1"/>
    <col min="4" max="4" width="15.140625" customWidth="1"/>
    <col min="5" max="5" width="10.42578125" customWidth="1"/>
    <col min="6" max="6" width="26.42578125" customWidth="1"/>
  </cols>
  <sheetData>
    <row r="1" spans="1:7" ht="18.75" x14ac:dyDescent="0.3">
      <c r="A1" s="53" t="s">
        <v>88</v>
      </c>
      <c r="C1" s="51"/>
    </row>
    <row r="2" spans="1:7" ht="18.75" x14ac:dyDescent="0.3">
      <c r="A2" s="53" t="s">
        <v>193</v>
      </c>
      <c r="C2" s="51"/>
    </row>
    <row r="3" spans="1:7" ht="18.75" x14ac:dyDescent="0.3">
      <c r="A3" s="53" t="s">
        <v>194</v>
      </c>
      <c r="C3" s="51"/>
    </row>
    <row r="4" spans="1:7" ht="18.75" x14ac:dyDescent="0.3">
      <c r="A4" s="53" t="s">
        <v>195</v>
      </c>
      <c r="C4" s="51"/>
    </row>
    <row r="5" spans="1:7" ht="18.75" x14ac:dyDescent="0.3">
      <c r="A5" s="25" t="s">
        <v>196</v>
      </c>
      <c r="C5" s="51"/>
      <c r="F5" s="24"/>
    </row>
    <row r="6" spans="1:7" x14ac:dyDescent="0.25">
      <c r="C6" s="51"/>
    </row>
    <row r="7" spans="1:7" ht="15.75" x14ac:dyDescent="0.25">
      <c r="A7" s="4" t="s">
        <v>0</v>
      </c>
      <c r="C7" s="51"/>
    </row>
    <row r="8" spans="1:7" ht="15.75" x14ac:dyDescent="0.25">
      <c r="A8" s="4"/>
      <c r="C8" s="51"/>
    </row>
    <row r="9" spans="1:7" x14ac:dyDescent="0.25">
      <c r="A9" s="11" t="s">
        <v>2</v>
      </c>
      <c r="B9" s="11" t="s">
        <v>5</v>
      </c>
      <c r="C9" s="11" t="s">
        <v>4</v>
      </c>
      <c r="D9" s="11" t="s">
        <v>19</v>
      </c>
      <c r="E9" s="11" t="s">
        <v>1</v>
      </c>
      <c r="F9" s="11" t="s">
        <v>3</v>
      </c>
    </row>
    <row r="10" spans="1:7" ht="15.75" x14ac:dyDescent="0.25">
      <c r="A10" s="35">
        <v>1</v>
      </c>
      <c r="B10" s="94" t="s">
        <v>81</v>
      </c>
      <c r="C10" s="95" t="s">
        <v>82</v>
      </c>
      <c r="D10" s="96">
        <v>37641</v>
      </c>
      <c r="E10" s="94">
        <v>24198455</v>
      </c>
      <c r="F10" s="26">
        <v>250</v>
      </c>
      <c r="G10" s="55"/>
    </row>
    <row r="11" spans="1:7" ht="15.75" x14ac:dyDescent="0.25">
      <c r="A11" s="35">
        <v>2</v>
      </c>
      <c r="B11" s="94" t="s">
        <v>146</v>
      </c>
      <c r="C11" s="95" t="s">
        <v>16</v>
      </c>
      <c r="D11" s="96">
        <v>33772</v>
      </c>
      <c r="E11" s="94">
        <v>4197143</v>
      </c>
      <c r="F11" s="26">
        <v>215</v>
      </c>
      <c r="G11" s="55"/>
    </row>
    <row r="12" spans="1:7" ht="15.75" x14ac:dyDescent="0.25">
      <c r="A12" s="35">
        <v>3</v>
      </c>
      <c r="B12" s="94" t="s">
        <v>197</v>
      </c>
      <c r="C12" s="95" t="s">
        <v>198</v>
      </c>
      <c r="D12" s="96">
        <v>33719</v>
      </c>
      <c r="E12" s="94">
        <v>24105880</v>
      </c>
      <c r="F12" s="26">
        <v>190</v>
      </c>
      <c r="G12" s="55"/>
    </row>
    <row r="13" spans="1:7" ht="15.75" x14ac:dyDescent="0.25">
      <c r="A13" s="35">
        <v>4</v>
      </c>
      <c r="B13" s="94" t="s">
        <v>128</v>
      </c>
      <c r="C13" s="95" t="s">
        <v>103</v>
      </c>
      <c r="D13" s="96">
        <v>35247</v>
      </c>
      <c r="E13" s="94">
        <v>4101286</v>
      </c>
      <c r="F13" s="26">
        <v>170</v>
      </c>
      <c r="G13" s="55"/>
    </row>
    <row r="14" spans="1:7" ht="15" customHeight="1" x14ac:dyDescent="0.25">
      <c r="A14" s="35">
        <v>5</v>
      </c>
      <c r="B14" s="94" t="s">
        <v>167</v>
      </c>
      <c r="C14" s="95" t="s">
        <v>103</v>
      </c>
      <c r="D14" s="96">
        <v>33466</v>
      </c>
      <c r="E14" s="94">
        <v>4192770</v>
      </c>
      <c r="F14" s="26">
        <v>150</v>
      </c>
      <c r="G14" s="55"/>
    </row>
    <row r="15" spans="1:7" ht="15.75" x14ac:dyDescent="0.25">
      <c r="A15" s="35">
        <v>6</v>
      </c>
      <c r="B15" s="94" t="s">
        <v>177</v>
      </c>
      <c r="C15" s="95" t="s">
        <v>103</v>
      </c>
      <c r="D15" s="96">
        <v>39281</v>
      </c>
      <c r="E15" s="94">
        <v>54184975</v>
      </c>
      <c r="F15" s="26">
        <v>130</v>
      </c>
      <c r="G15" s="55"/>
    </row>
  </sheetData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E3E0C-9125-4DED-AAB8-9C90D7771731}">
  <dimension ref="A1:G22"/>
  <sheetViews>
    <sheetView topLeftCell="D1" workbookViewId="0">
      <selection activeCell="K1" sqref="K1:R1048576"/>
    </sheetView>
  </sheetViews>
  <sheetFormatPr defaultRowHeight="15" x14ac:dyDescent="0.25"/>
  <cols>
    <col min="1" max="1" width="7.140625" customWidth="1"/>
    <col min="2" max="2" width="22.28515625" customWidth="1"/>
    <col min="3" max="3" width="23.5703125" customWidth="1"/>
    <col min="4" max="4" width="15.140625" customWidth="1"/>
    <col min="5" max="5" width="10.42578125" customWidth="1"/>
    <col min="6" max="6" width="26.42578125" customWidth="1"/>
  </cols>
  <sheetData>
    <row r="1" spans="1:7" ht="18.75" x14ac:dyDescent="0.3">
      <c r="A1" s="53" t="s">
        <v>88</v>
      </c>
      <c r="C1" s="51"/>
    </row>
    <row r="2" spans="1:7" ht="18.75" x14ac:dyDescent="0.3">
      <c r="A2" s="53" t="s">
        <v>89</v>
      </c>
      <c r="C2" s="51"/>
    </row>
    <row r="3" spans="1:7" ht="18.75" x14ac:dyDescent="0.3">
      <c r="A3" s="53" t="s">
        <v>90</v>
      </c>
      <c r="C3" s="51"/>
    </row>
    <row r="4" spans="1:7" ht="18.75" x14ac:dyDescent="0.3">
      <c r="A4" s="53" t="s">
        <v>91</v>
      </c>
      <c r="C4" s="51"/>
    </row>
    <row r="5" spans="1:7" ht="18.75" x14ac:dyDescent="0.3">
      <c r="A5" s="25" t="s">
        <v>92</v>
      </c>
      <c r="C5" s="51"/>
      <c r="F5" s="24"/>
    </row>
    <row r="6" spans="1:7" x14ac:dyDescent="0.25">
      <c r="C6" s="51"/>
    </row>
    <row r="7" spans="1:7" ht="15.75" x14ac:dyDescent="0.25">
      <c r="A7" s="4" t="s">
        <v>0</v>
      </c>
      <c r="C7" s="51"/>
    </row>
    <row r="8" spans="1:7" ht="15.75" x14ac:dyDescent="0.25">
      <c r="A8" s="4"/>
      <c r="C8" s="51"/>
    </row>
    <row r="9" spans="1:7" x14ac:dyDescent="0.25">
      <c r="A9" s="11" t="s">
        <v>2</v>
      </c>
      <c r="B9" s="11" t="s">
        <v>5</v>
      </c>
      <c r="C9" s="11" t="s">
        <v>4</v>
      </c>
      <c r="D9" s="11" t="s">
        <v>19</v>
      </c>
      <c r="E9" s="11" t="s">
        <v>1</v>
      </c>
      <c r="F9" s="11" t="s">
        <v>3</v>
      </c>
    </row>
    <row r="10" spans="1:7" ht="15.75" x14ac:dyDescent="0.25">
      <c r="A10" s="35">
        <v>1</v>
      </c>
      <c r="B10" s="50"/>
      <c r="C10" s="31"/>
      <c r="D10" s="32"/>
      <c r="E10" s="50"/>
      <c r="F10" s="26">
        <v>300</v>
      </c>
      <c r="G10" s="55"/>
    </row>
    <row r="11" spans="1:7" ht="15.75" x14ac:dyDescent="0.25">
      <c r="A11" s="35">
        <v>2</v>
      </c>
      <c r="B11" s="50"/>
      <c r="C11" s="31"/>
      <c r="D11" s="32"/>
      <c r="E11" s="50"/>
      <c r="F11" s="26">
        <v>258</v>
      </c>
      <c r="G11" s="55"/>
    </row>
    <row r="12" spans="1:7" ht="15.75" x14ac:dyDescent="0.25">
      <c r="A12" s="35">
        <v>3</v>
      </c>
      <c r="B12" s="50"/>
      <c r="C12" s="31"/>
      <c r="D12" s="32"/>
      <c r="E12" s="50"/>
      <c r="F12" s="26">
        <v>228</v>
      </c>
      <c r="G12" s="55"/>
    </row>
    <row r="13" spans="1:7" ht="15.75" x14ac:dyDescent="0.25">
      <c r="A13" s="35">
        <v>4</v>
      </c>
      <c r="B13" s="50"/>
      <c r="C13" s="31"/>
      <c r="D13" s="32"/>
      <c r="E13" s="50"/>
      <c r="F13" s="26">
        <v>204</v>
      </c>
      <c r="G13" s="55"/>
    </row>
    <row r="14" spans="1:7" ht="15" customHeight="1" x14ac:dyDescent="0.25">
      <c r="A14" s="35">
        <v>5</v>
      </c>
      <c r="B14" s="50"/>
      <c r="C14" s="31"/>
      <c r="D14" s="32"/>
      <c r="E14" s="50"/>
      <c r="F14" s="26">
        <v>180</v>
      </c>
      <c r="G14" s="55"/>
    </row>
    <row r="15" spans="1:7" ht="15.75" x14ac:dyDescent="0.25">
      <c r="A15" s="35">
        <v>6</v>
      </c>
      <c r="B15" s="50"/>
      <c r="C15" s="31"/>
      <c r="D15" s="32"/>
      <c r="E15" s="50"/>
      <c r="F15" s="26">
        <v>156</v>
      </c>
      <c r="G15" s="55"/>
    </row>
    <row r="16" spans="1:7" ht="15.75" x14ac:dyDescent="0.25">
      <c r="A16" s="35">
        <v>7</v>
      </c>
      <c r="B16" s="50"/>
      <c r="C16" s="31"/>
      <c r="D16" s="32"/>
      <c r="E16" s="50"/>
      <c r="F16" s="26">
        <v>132</v>
      </c>
      <c r="G16" s="55"/>
    </row>
    <row r="17" spans="1:7" ht="15.75" x14ac:dyDescent="0.25">
      <c r="A17" s="35">
        <v>8</v>
      </c>
      <c r="B17" s="50"/>
      <c r="C17" s="31"/>
      <c r="D17" s="32"/>
      <c r="E17" s="50"/>
      <c r="F17" s="26">
        <v>108</v>
      </c>
      <c r="G17" s="55"/>
    </row>
    <row r="18" spans="1:7" ht="15.75" x14ac:dyDescent="0.25">
      <c r="A18" s="35">
        <v>9</v>
      </c>
      <c r="B18" s="50"/>
      <c r="C18" s="31"/>
      <c r="D18" s="32"/>
      <c r="E18" s="50"/>
      <c r="F18" s="26">
        <v>84</v>
      </c>
      <c r="G18" s="55"/>
    </row>
    <row r="19" spans="1:7" ht="15" customHeight="1" x14ac:dyDescent="0.25">
      <c r="A19" s="35">
        <v>10</v>
      </c>
      <c r="B19" s="50"/>
      <c r="C19" s="31"/>
      <c r="D19" s="32"/>
      <c r="E19" s="50"/>
      <c r="F19" s="26">
        <v>60</v>
      </c>
      <c r="G19" s="55"/>
    </row>
    <row r="20" spans="1:7" ht="15.75" x14ac:dyDescent="0.25">
      <c r="A20" s="35">
        <v>11</v>
      </c>
      <c r="B20" s="50"/>
      <c r="C20" s="31"/>
      <c r="D20" s="32"/>
      <c r="E20" s="50"/>
      <c r="F20" s="26">
        <v>48</v>
      </c>
      <c r="G20" s="55"/>
    </row>
    <row r="21" spans="1:7" ht="15.75" x14ac:dyDescent="0.25">
      <c r="A21" s="35">
        <v>12</v>
      </c>
      <c r="B21" s="33"/>
      <c r="C21" s="33"/>
      <c r="D21" s="34"/>
      <c r="E21" s="33"/>
      <c r="F21" s="26">
        <v>48</v>
      </c>
      <c r="G21" s="55"/>
    </row>
    <row r="22" spans="1:7" ht="15.75" x14ac:dyDescent="0.25">
      <c r="A22" s="35">
        <v>13</v>
      </c>
      <c r="B22" s="33"/>
      <c r="C22" s="33"/>
      <c r="D22" s="34"/>
      <c r="E22" s="33"/>
      <c r="F22" s="26">
        <v>48</v>
      </c>
      <c r="G22" s="55"/>
    </row>
  </sheetData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F31D8-3E78-4184-B623-AF5851E8B193}">
  <dimension ref="A1:F21"/>
  <sheetViews>
    <sheetView workbookViewId="0">
      <selection activeCell="A5" sqref="A5"/>
    </sheetView>
  </sheetViews>
  <sheetFormatPr defaultRowHeight="15" x14ac:dyDescent="0.25"/>
  <cols>
    <col min="1" max="1" width="7.140625" customWidth="1"/>
    <col min="2" max="2" width="22.28515625" customWidth="1"/>
    <col min="3" max="3" width="23.5703125" customWidth="1"/>
    <col min="4" max="4" width="15.140625" customWidth="1"/>
    <col min="5" max="5" width="10.42578125" customWidth="1"/>
    <col min="6" max="6" width="26.42578125" customWidth="1"/>
  </cols>
  <sheetData>
    <row r="1" spans="1:6" ht="18.75" x14ac:dyDescent="0.3">
      <c r="A1" s="53" t="s">
        <v>88</v>
      </c>
      <c r="C1" s="51"/>
    </row>
    <row r="2" spans="1:6" ht="18.75" x14ac:dyDescent="0.3">
      <c r="A2" s="53" t="s">
        <v>59</v>
      </c>
      <c r="C2" s="51"/>
    </row>
    <row r="3" spans="1:6" ht="18.75" x14ac:dyDescent="0.3">
      <c r="A3" s="53" t="s">
        <v>60</v>
      </c>
      <c r="C3" s="51"/>
    </row>
    <row r="4" spans="1:6" ht="18.75" x14ac:dyDescent="0.3">
      <c r="A4" s="53" t="s">
        <v>221</v>
      </c>
      <c r="C4" s="51"/>
    </row>
    <row r="5" spans="1:6" ht="18.75" x14ac:dyDescent="0.3">
      <c r="A5" s="25" t="s">
        <v>199</v>
      </c>
      <c r="C5" s="51"/>
      <c r="F5" s="24"/>
    </row>
    <row r="6" spans="1:6" x14ac:dyDescent="0.25">
      <c r="C6" s="51"/>
    </row>
    <row r="7" spans="1:6" ht="15.75" x14ac:dyDescent="0.25">
      <c r="A7" s="4" t="s">
        <v>0</v>
      </c>
      <c r="C7" s="51"/>
    </row>
    <row r="8" spans="1:6" ht="15.75" x14ac:dyDescent="0.25">
      <c r="A8" s="4"/>
      <c r="C8" s="51"/>
    </row>
    <row r="9" spans="1:6" x14ac:dyDescent="0.25">
      <c r="A9" s="11" t="s">
        <v>2</v>
      </c>
      <c r="B9" s="11" t="s">
        <v>5</v>
      </c>
      <c r="C9" s="11" t="s">
        <v>4</v>
      </c>
      <c r="D9" s="11" t="s">
        <v>19</v>
      </c>
      <c r="E9" s="11" t="s">
        <v>1</v>
      </c>
      <c r="F9" s="11" t="s">
        <v>3</v>
      </c>
    </row>
    <row r="10" spans="1:6" x14ac:dyDescent="0.25">
      <c r="A10" s="35">
        <v>1</v>
      </c>
      <c r="B10" s="50" t="s">
        <v>200</v>
      </c>
      <c r="C10" s="32" t="s">
        <v>201</v>
      </c>
      <c r="D10" s="22">
        <v>37315</v>
      </c>
      <c r="E10" s="50">
        <v>24199052</v>
      </c>
      <c r="F10" s="26">
        <v>560</v>
      </c>
    </row>
    <row r="11" spans="1:6" ht="30" x14ac:dyDescent="0.25">
      <c r="A11" s="35">
        <v>2</v>
      </c>
      <c r="B11" s="50" t="s">
        <v>8</v>
      </c>
      <c r="C11" s="32" t="s">
        <v>202</v>
      </c>
      <c r="D11" s="22">
        <v>29825</v>
      </c>
      <c r="E11" s="50">
        <v>4127870</v>
      </c>
      <c r="F11" s="26">
        <v>489.99999999999994</v>
      </c>
    </row>
    <row r="12" spans="1:6" x14ac:dyDescent="0.25">
      <c r="A12" s="35">
        <v>3</v>
      </c>
      <c r="B12" s="50" t="s">
        <v>80</v>
      </c>
      <c r="C12" s="32" t="s">
        <v>16</v>
      </c>
      <c r="D12" s="22">
        <v>36767</v>
      </c>
      <c r="E12" s="50">
        <v>24183555</v>
      </c>
      <c r="F12" s="26">
        <v>434</v>
      </c>
    </row>
    <row r="13" spans="1:6" x14ac:dyDescent="0.25">
      <c r="A13" s="35">
        <v>4</v>
      </c>
      <c r="B13" s="50" t="s">
        <v>66</v>
      </c>
      <c r="C13" s="32" t="s">
        <v>69</v>
      </c>
      <c r="D13" s="22">
        <v>31053</v>
      </c>
      <c r="E13" s="50">
        <v>4140419</v>
      </c>
      <c r="F13" s="26">
        <v>385</v>
      </c>
    </row>
    <row r="14" spans="1:6" ht="15" customHeight="1" x14ac:dyDescent="0.25">
      <c r="A14" s="35">
        <v>5</v>
      </c>
      <c r="B14" s="50" t="s">
        <v>203</v>
      </c>
      <c r="C14" s="32" t="s">
        <v>204</v>
      </c>
      <c r="D14" s="22">
        <v>27067</v>
      </c>
      <c r="E14" s="50">
        <v>4122763</v>
      </c>
      <c r="F14" s="26">
        <v>336</v>
      </c>
    </row>
    <row r="15" spans="1:6" x14ac:dyDescent="0.25">
      <c r="A15" s="35">
        <v>6</v>
      </c>
      <c r="B15" s="50" t="s">
        <v>33</v>
      </c>
      <c r="C15" s="32" t="s">
        <v>42</v>
      </c>
      <c r="D15" s="22">
        <v>33010</v>
      </c>
      <c r="E15" s="50">
        <v>4171055</v>
      </c>
      <c r="F15" s="26">
        <v>287</v>
      </c>
    </row>
    <row r="16" spans="1:6" x14ac:dyDescent="0.25">
      <c r="A16" s="35">
        <v>7</v>
      </c>
      <c r="B16" s="50" t="s">
        <v>205</v>
      </c>
      <c r="C16" s="32" t="s">
        <v>206</v>
      </c>
      <c r="D16" s="22">
        <v>36299</v>
      </c>
      <c r="E16" s="50">
        <v>24171743</v>
      </c>
      <c r="F16" s="26">
        <v>237.99999999999997</v>
      </c>
    </row>
    <row r="17" spans="1:6" x14ac:dyDescent="0.25">
      <c r="A17" s="35">
        <v>8</v>
      </c>
      <c r="B17" s="50" t="s">
        <v>81</v>
      </c>
      <c r="C17" s="32" t="s">
        <v>207</v>
      </c>
      <c r="D17" s="22">
        <v>37641</v>
      </c>
      <c r="E17" s="50">
        <v>24198455</v>
      </c>
      <c r="F17" s="26">
        <v>210</v>
      </c>
    </row>
    <row r="18" spans="1:6" x14ac:dyDescent="0.25">
      <c r="A18" s="35">
        <v>9</v>
      </c>
      <c r="B18" s="50" t="s">
        <v>208</v>
      </c>
      <c r="C18" s="32" t="s">
        <v>23</v>
      </c>
      <c r="D18" s="22">
        <v>33050</v>
      </c>
      <c r="E18" s="50">
        <v>4182596</v>
      </c>
      <c r="F18" s="26">
        <v>182</v>
      </c>
    </row>
    <row r="19" spans="1:6" ht="15" customHeight="1" x14ac:dyDescent="0.25">
      <c r="A19" s="35">
        <v>10</v>
      </c>
      <c r="B19" s="50" t="s">
        <v>209</v>
      </c>
      <c r="C19" s="32" t="s">
        <v>210</v>
      </c>
      <c r="D19" s="22">
        <v>33715</v>
      </c>
      <c r="E19" s="50">
        <v>24129100</v>
      </c>
      <c r="F19" s="26">
        <v>154</v>
      </c>
    </row>
    <row r="20" spans="1:6" x14ac:dyDescent="0.25">
      <c r="A20" s="35">
        <v>11</v>
      </c>
      <c r="B20" s="50" t="s">
        <v>211</v>
      </c>
      <c r="C20" s="32" t="s">
        <v>75</v>
      </c>
      <c r="D20" s="22">
        <v>32928</v>
      </c>
      <c r="E20" s="50">
        <v>4195540</v>
      </c>
      <c r="F20" s="26">
        <v>125.99999999999999</v>
      </c>
    </row>
    <row r="21" spans="1:6" x14ac:dyDescent="0.25">
      <c r="A21" s="35">
        <v>12</v>
      </c>
      <c r="B21" s="33" t="s">
        <v>62</v>
      </c>
      <c r="C21" s="34" t="s">
        <v>212</v>
      </c>
      <c r="D21" s="22">
        <v>30000</v>
      </c>
      <c r="E21" s="33">
        <v>4132181</v>
      </c>
      <c r="F21" s="26">
        <v>125.99999999999999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16AFE-7024-47B0-BFB9-D35305FAEC2B}">
  <dimension ref="A1:G13"/>
  <sheetViews>
    <sheetView workbookViewId="0">
      <selection activeCell="G6" sqref="G6"/>
    </sheetView>
  </sheetViews>
  <sheetFormatPr defaultRowHeight="15" x14ac:dyDescent="0.25"/>
  <cols>
    <col min="1" max="1" width="7.140625" customWidth="1"/>
    <col min="2" max="2" width="22.28515625" customWidth="1"/>
    <col min="3" max="3" width="23.5703125" customWidth="1"/>
    <col min="4" max="4" width="15.140625" customWidth="1"/>
    <col min="5" max="5" width="10.42578125" customWidth="1"/>
    <col min="6" max="6" width="26.42578125" customWidth="1"/>
  </cols>
  <sheetData>
    <row r="1" spans="1:7" ht="18.75" x14ac:dyDescent="0.3">
      <c r="A1" s="53" t="s">
        <v>88</v>
      </c>
      <c r="C1" s="51"/>
    </row>
    <row r="2" spans="1:7" ht="18.75" x14ac:dyDescent="0.3">
      <c r="A2" s="53" t="s">
        <v>214</v>
      </c>
      <c r="C2" s="51"/>
    </row>
    <row r="3" spans="1:7" ht="18.75" x14ac:dyDescent="0.3">
      <c r="A3" s="53" t="s">
        <v>215</v>
      </c>
      <c r="C3" s="51"/>
    </row>
    <row r="4" spans="1:7" ht="18.75" x14ac:dyDescent="0.3">
      <c r="A4" s="53" t="s">
        <v>216</v>
      </c>
      <c r="C4" s="51"/>
    </row>
    <row r="5" spans="1:7" ht="18.75" x14ac:dyDescent="0.3">
      <c r="A5" s="38" t="s">
        <v>217</v>
      </c>
      <c r="C5" s="51"/>
      <c r="F5" s="24"/>
    </row>
    <row r="6" spans="1:7" x14ac:dyDescent="0.25">
      <c r="C6" s="51"/>
    </row>
    <row r="7" spans="1:7" ht="15.75" x14ac:dyDescent="0.25">
      <c r="A7" s="4" t="s">
        <v>0</v>
      </c>
      <c r="C7" s="51"/>
    </row>
    <row r="8" spans="1:7" ht="15.75" x14ac:dyDescent="0.25">
      <c r="A8" s="4"/>
      <c r="C8" s="51"/>
    </row>
    <row r="9" spans="1:7" x14ac:dyDescent="0.25">
      <c r="A9" s="11" t="s">
        <v>2</v>
      </c>
      <c r="B9" s="11" t="s">
        <v>5</v>
      </c>
      <c r="C9" s="11" t="s">
        <v>4</v>
      </c>
      <c r="D9" s="11" t="s">
        <v>19</v>
      </c>
      <c r="E9" s="11" t="s">
        <v>1</v>
      </c>
      <c r="F9" s="11" t="s">
        <v>3</v>
      </c>
    </row>
    <row r="10" spans="1:7" ht="15.75" x14ac:dyDescent="0.25">
      <c r="A10" s="35">
        <v>1</v>
      </c>
      <c r="B10" s="50" t="s">
        <v>190</v>
      </c>
      <c r="C10" s="97" t="s">
        <v>191</v>
      </c>
      <c r="D10" s="22">
        <v>36702</v>
      </c>
      <c r="E10" s="50">
        <v>14122286</v>
      </c>
      <c r="F10" s="26">
        <v>250</v>
      </c>
      <c r="G10" s="55"/>
    </row>
    <row r="11" spans="1:7" ht="30" x14ac:dyDescent="0.25">
      <c r="A11" s="35">
        <v>2</v>
      </c>
      <c r="B11" s="50" t="s">
        <v>218</v>
      </c>
      <c r="C11" s="97" t="s">
        <v>191</v>
      </c>
      <c r="D11" s="22">
        <v>31101</v>
      </c>
      <c r="E11" s="50">
        <v>14108577</v>
      </c>
      <c r="F11" s="26">
        <v>215</v>
      </c>
      <c r="G11" s="55"/>
    </row>
    <row r="12" spans="1:7" ht="15.75" x14ac:dyDescent="0.25">
      <c r="A12" s="35">
        <v>3</v>
      </c>
      <c r="B12" s="50" t="s">
        <v>219</v>
      </c>
      <c r="C12" s="97" t="s">
        <v>191</v>
      </c>
      <c r="D12" s="22">
        <v>36830</v>
      </c>
      <c r="E12" s="50">
        <v>14126869</v>
      </c>
      <c r="F12" s="26">
        <v>190</v>
      </c>
      <c r="G12" s="55"/>
    </row>
    <row r="13" spans="1:7" ht="15.75" x14ac:dyDescent="0.25">
      <c r="A13" s="35">
        <v>4</v>
      </c>
      <c r="B13" s="50" t="s">
        <v>220</v>
      </c>
      <c r="C13" s="97" t="s">
        <v>191</v>
      </c>
      <c r="D13" s="22">
        <v>27670</v>
      </c>
      <c r="E13" s="50">
        <v>34299360</v>
      </c>
      <c r="F13" s="26">
        <v>170</v>
      </c>
      <c r="G13" s="55"/>
    </row>
  </sheetData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7D5D6-6F40-42D5-8302-06B0F28A0203}">
  <dimension ref="A1:G19"/>
  <sheetViews>
    <sheetView zoomScale="90" zoomScaleNormal="90" workbookViewId="0">
      <selection activeCell="F27" sqref="F27"/>
    </sheetView>
  </sheetViews>
  <sheetFormatPr defaultRowHeight="15" x14ac:dyDescent="0.25"/>
  <cols>
    <col min="1" max="1" width="7.140625" customWidth="1"/>
    <col min="2" max="2" width="22.28515625" customWidth="1"/>
    <col min="3" max="3" width="23.5703125" customWidth="1"/>
    <col min="4" max="4" width="15.140625" customWidth="1"/>
    <col min="5" max="5" width="10.42578125" customWidth="1"/>
    <col min="6" max="6" width="26.42578125" customWidth="1"/>
  </cols>
  <sheetData>
    <row r="1" spans="1:7" ht="18.75" x14ac:dyDescent="0.3">
      <c r="A1" s="53" t="s">
        <v>88</v>
      </c>
      <c r="C1" s="51"/>
    </row>
    <row r="2" spans="1:7" ht="18.75" x14ac:dyDescent="0.3">
      <c r="A2" s="53" t="s">
        <v>222</v>
      </c>
      <c r="C2" s="51"/>
    </row>
    <row r="3" spans="1:7" ht="18.75" x14ac:dyDescent="0.3">
      <c r="A3" s="53" t="s">
        <v>223</v>
      </c>
      <c r="C3" s="51"/>
    </row>
    <row r="4" spans="1:7" ht="18.75" x14ac:dyDescent="0.3">
      <c r="A4" s="53" t="s">
        <v>224</v>
      </c>
      <c r="C4" s="51"/>
    </row>
    <row r="5" spans="1:7" ht="18.75" x14ac:dyDescent="0.3">
      <c r="A5" s="25" t="s">
        <v>225</v>
      </c>
      <c r="C5" s="51"/>
      <c r="F5" s="24"/>
    </row>
    <row r="6" spans="1:7" x14ac:dyDescent="0.25">
      <c r="C6" s="51"/>
    </row>
    <row r="7" spans="1:7" ht="15.75" x14ac:dyDescent="0.25">
      <c r="A7" s="4" t="s">
        <v>0</v>
      </c>
      <c r="C7" s="51"/>
    </row>
    <row r="8" spans="1:7" ht="15.75" x14ac:dyDescent="0.25">
      <c r="A8" s="4"/>
      <c r="C8" s="51"/>
    </row>
    <row r="9" spans="1:7" x14ac:dyDescent="0.25">
      <c r="A9" s="11" t="s">
        <v>2</v>
      </c>
      <c r="B9" s="11" t="s">
        <v>5</v>
      </c>
      <c r="C9" s="11" t="s">
        <v>4</v>
      </c>
      <c r="D9" s="11" t="s">
        <v>19</v>
      </c>
      <c r="E9" s="11" t="s">
        <v>1</v>
      </c>
      <c r="F9" s="11" t="s">
        <v>3</v>
      </c>
    </row>
    <row r="10" spans="1:7" ht="15.75" x14ac:dyDescent="0.25">
      <c r="A10" s="35">
        <v>1</v>
      </c>
      <c r="B10" s="50" t="s">
        <v>146</v>
      </c>
      <c r="C10" s="32" t="s">
        <v>127</v>
      </c>
      <c r="D10" s="22">
        <v>33772</v>
      </c>
      <c r="E10" s="50">
        <v>4197143</v>
      </c>
      <c r="F10" s="26">
        <v>250</v>
      </c>
      <c r="G10" s="55"/>
    </row>
    <row r="11" spans="1:7" ht="15.75" x14ac:dyDescent="0.25">
      <c r="A11" s="35">
        <v>2</v>
      </c>
      <c r="B11" s="50" t="s">
        <v>128</v>
      </c>
      <c r="C11" s="32" t="s">
        <v>103</v>
      </c>
      <c r="D11" s="22">
        <v>35247</v>
      </c>
      <c r="E11" s="50">
        <v>4101286</v>
      </c>
      <c r="F11" s="26">
        <v>215</v>
      </c>
      <c r="G11" s="55"/>
    </row>
    <row r="12" spans="1:7" ht="15.75" x14ac:dyDescent="0.25">
      <c r="A12" s="35">
        <v>3</v>
      </c>
      <c r="B12" s="50" t="s">
        <v>226</v>
      </c>
      <c r="C12" s="32" t="s">
        <v>103</v>
      </c>
      <c r="D12" s="22">
        <v>35291</v>
      </c>
      <c r="E12" s="50">
        <v>24126454</v>
      </c>
      <c r="F12" s="26">
        <v>190</v>
      </c>
      <c r="G12" s="55"/>
    </row>
    <row r="13" spans="1:7" ht="15.75" x14ac:dyDescent="0.25">
      <c r="A13" s="35">
        <v>4</v>
      </c>
      <c r="B13" s="50" t="s">
        <v>81</v>
      </c>
      <c r="C13" s="32" t="s">
        <v>227</v>
      </c>
      <c r="D13" s="22">
        <v>37641</v>
      </c>
      <c r="E13" s="50">
        <v>24198455</v>
      </c>
      <c r="F13" s="26">
        <v>170</v>
      </c>
      <c r="G13" s="55"/>
    </row>
    <row r="14" spans="1:7" ht="15" customHeight="1" x14ac:dyDescent="0.25">
      <c r="A14" s="35">
        <v>5</v>
      </c>
      <c r="B14" s="50" t="s">
        <v>148</v>
      </c>
      <c r="C14" s="32" t="s">
        <v>103</v>
      </c>
      <c r="D14" s="22">
        <v>30796</v>
      </c>
      <c r="E14" s="50">
        <v>4161203</v>
      </c>
      <c r="F14" s="26">
        <v>150</v>
      </c>
      <c r="G14" s="55"/>
    </row>
    <row r="15" spans="1:7" ht="15.75" x14ac:dyDescent="0.25">
      <c r="A15" s="35">
        <v>6</v>
      </c>
      <c r="B15" s="50" t="s">
        <v>228</v>
      </c>
      <c r="C15" s="32" t="s">
        <v>229</v>
      </c>
      <c r="D15" s="22">
        <v>36784</v>
      </c>
      <c r="E15" s="50">
        <v>34101257</v>
      </c>
      <c r="F15" s="26">
        <v>130</v>
      </c>
      <c r="G15" s="55"/>
    </row>
    <row r="16" spans="1:7" ht="15.75" x14ac:dyDescent="0.25">
      <c r="A16" s="35">
        <v>7</v>
      </c>
      <c r="B16" s="50" t="s">
        <v>167</v>
      </c>
      <c r="C16" s="32" t="s">
        <v>103</v>
      </c>
      <c r="D16" s="22">
        <v>33466</v>
      </c>
      <c r="E16" s="50">
        <v>4192770</v>
      </c>
      <c r="F16" s="26">
        <v>110</v>
      </c>
      <c r="G16" s="55"/>
    </row>
    <row r="19" ht="15" customHeight="1" x14ac:dyDescent="0.25"/>
  </sheetData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ABCC0-F5D9-42E6-BD27-DB09A12F0E15}">
  <dimension ref="A1:G13"/>
  <sheetViews>
    <sheetView workbookViewId="0">
      <selection activeCell="B10" sqref="B10:F13"/>
    </sheetView>
  </sheetViews>
  <sheetFormatPr defaultRowHeight="15" x14ac:dyDescent="0.25"/>
  <cols>
    <col min="1" max="1" width="7.140625" customWidth="1"/>
    <col min="2" max="2" width="30.85546875" customWidth="1"/>
    <col min="3" max="3" width="23.5703125" customWidth="1"/>
    <col min="4" max="4" width="15.140625" customWidth="1"/>
    <col min="5" max="5" width="10.42578125" customWidth="1"/>
    <col min="6" max="6" width="26.42578125" customWidth="1"/>
  </cols>
  <sheetData>
    <row r="1" spans="1:7" ht="18.75" x14ac:dyDescent="0.3">
      <c r="A1" s="53" t="s">
        <v>88</v>
      </c>
      <c r="C1" s="51"/>
    </row>
    <row r="2" spans="1:7" ht="18.75" x14ac:dyDescent="0.3">
      <c r="A2" s="53" t="s">
        <v>230</v>
      </c>
      <c r="C2" s="51"/>
    </row>
    <row r="3" spans="1:7" ht="18.75" x14ac:dyDescent="0.3">
      <c r="A3" s="53" t="s">
        <v>231</v>
      </c>
      <c r="C3" s="51"/>
    </row>
    <row r="4" spans="1:7" ht="18.75" x14ac:dyDescent="0.3">
      <c r="A4" s="53" t="s">
        <v>232</v>
      </c>
      <c r="C4" s="51"/>
    </row>
    <row r="5" spans="1:7" ht="18.75" x14ac:dyDescent="0.3">
      <c r="A5" s="25" t="s">
        <v>233</v>
      </c>
      <c r="C5" s="51"/>
      <c r="F5" s="24"/>
    </row>
    <row r="6" spans="1:7" x14ac:dyDescent="0.25">
      <c r="C6" s="51"/>
    </row>
    <row r="7" spans="1:7" ht="15.75" x14ac:dyDescent="0.25">
      <c r="A7" s="4" t="s">
        <v>0</v>
      </c>
      <c r="C7" s="51"/>
    </row>
    <row r="8" spans="1:7" ht="15.75" x14ac:dyDescent="0.25">
      <c r="A8" s="4"/>
      <c r="C8" s="51"/>
    </row>
    <row r="9" spans="1:7" x14ac:dyDescent="0.25">
      <c r="A9" s="11" t="s">
        <v>2</v>
      </c>
      <c r="B9" s="11" t="s">
        <v>5</v>
      </c>
      <c r="C9" s="11" t="s">
        <v>4</v>
      </c>
      <c r="D9" s="11" t="s">
        <v>19</v>
      </c>
      <c r="E9" s="11" t="s">
        <v>1</v>
      </c>
      <c r="F9" s="11" t="s">
        <v>3</v>
      </c>
    </row>
    <row r="10" spans="1:7" ht="15.75" x14ac:dyDescent="0.25">
      <c r="A10" s="35">
        <v>1</v>
      </c>
      <c r="B10" s="50" t="s">
        <v>190</v>
      </c>
      <c r="C10" s="32" t="s">
        <v>191</v>
      </c>
      <c r="D10" s="31">
        <v>36702</v>
      </c>
      <c r="E10" s="50">
        <v>14122286</v>
      </c>
      <c r="F10" s="26">
        <v>250</v>
      </c>
      <c r="G10" s="55"/>
    </row>
    <row r="11" spans="1:7" ht="15.75" x14ac:dyDescent="0.25">
      <c r="A11" s="35">
        <v>2</v>
      </c>
      <c r="B11" s="50" t="s">
        <v>147</v>
      </c>
      <c r="C11" s="32" t="s">
        <v>130</v>
      </c>
      <c r="D11" s="31">
        <v>30782</v>
      </c>
      <c r="E11" s="50">
        <v>4153278</v>
      </c>
      <c r="F11" s="26">
        <v>215</v>
      </c>
      <c r="G11" s="55"/>
    </row>
    <row r="12" spans="1:7" ht="15.75" x14ac:dyDescent="0.25">
      <c r="A12" s="35">
        <v>3</v>
      </c>
      <c r="B12" s="50" t="s">
        <v>218</v>
      </c>
      <c r="C12" s="32" t="s">
        <v>191</v>
      </c>
      <c r="D12" s="31">
        <v>31101</v>
      </c>
      <c r="E12" s="50">
        <v>14108577</v>
      </c>
      <c r="F12" s="26">
        <v>190</v>
      </c>
      <c r="G12" s="55"/>
    </row>
    <row r="13" spans="1:7" ht="15.75" x14ac:dyDescent="0.25">
      <c r="A13" s="35">
        <v>4</v>
      </c>
      <c r="B13" s="50" t="s">
        <v>234</v>
      </c>
      <c r="C13" s="32" t="s">
        <v>191</v>
      </c>
      <c r="D13" s="31">
        <v>31643</v>
      </c>
      <c r="E13" s="50">
        <v>4162340</v>
      </c>
      <c r="F13" s="26">
        <v>170</v>
      </c>
      <c r="G13" s="55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selection activeCell="D18" sqref="D18"/>
    </sheetView>
  </sheetViews>
  <sheetFormatPr defaultRowHeight="15" x14ac:dyDescent="0.25"/>
  <cols>
    <col min="2" max="2" width="24" customWidth="1"/>
    <col min="3" max="3" width="22.5703125" customWidth="1"/>
    <col min="4" max="4" width="14" customWidth="1"/>
    <col min="5" max="5" width="11.5703125" customWidth="1"/>
    <col min="6" max="6" width="26.7109375" customWidth="1"/>
  </cols>
  <sheetData>
    <row r="1" spans="1:10" ht="18.75" x14ac:dyDescent="0.3">
      <c r="A1" s="1" t="s">
        <v>29</v>
      </c>
      <c r="B1" s="2"/>
      <c r="C1" s="3"/>
    </row>
    <row r="2" spans="1:10" ht="18.75" x14ac:dyDescent="0.3">
      <c r="A2" s="1" t="s">
        <v>45</v>
      </c>
      <c r="B2" s="2"/>
      <c r="C2" s="3"/>
    </row>
    <row r="3" spans="1:10" ht="18.75" x14ac:dyDescent="0.3">
      <c r="A3" s="1" t="s">
        <v>12</v>
      </c>
      <c r="B3" s="2"/>
      <c r="C3" s="3"/>
    </row>
    <row r="4" spans="1:10" ht="18.75" x14ac:dyDescent="0.3">
      <c r="A4" s="1" t="s">
        <v>30</v>
      </c>
      <c r="B4" s="2"/>
      <c r="C4" s="3"/>
    </row>
    <row r="5" spans="1:10" ht="18.75" x14ac:dyDescent="0.3">
      <c r="A5" s="1" t="s">
        <v>31</v>
      </c>
      <c r="B5" s="2"/>
      <c r="C5" s="3"/>
    </row>
    <row r="6" spans="1:10" x14ac:dyDescent="0.25">
      <c r="B6" s="2"/>
      <c r="C6" s="3"/>
    </row>
    <row r="7" spans="1:10" ht="15.75" x14ac:dyDescent="0.25">
      <c r="A7" s="4" t="s">
        <v>0</v>
      </c>
      <c r="B7" s="2"/>
      <c r="C7" s="3"/>
    </row>
    <row r="8" spans="1:10" ht="15.75" x14ac:dyDescent="0.25">
      <c r="A8" s="4"/>
      <c r="B8" s="2"/>
      <c r="C8" s="3"/>
    </row>
    <row r="9" spans="1:10" x14ac:dyDescent="0.25">
      <c r="A9" s="5" t="s">
        <v>2</v>
      </c>
      <c r="B9" s="5" t="s">
        <v>5</v>
      </c>
      <c r="C9" s="19" t="s">
        <v>4</v>
      </c>
      <c r="D9" s="20" t="s">
        <v>19</v>
      </c>
      <c r="E9" s="21" t="s">
        <v>1</v>
      </c>
      <c r="F9" s="20" t="s">
        <v>3</v>
      </c>
    </row>
    <row r="10" spans="1:10" x14ac:dyDescent="0.25">
      <c r="A10" s="7">
        <v>1</v>
      </c>
      <c r="B10" s="8" t="s">
        <v>32</v>
      </c>
      <c r="C10" s="17" t="s">
        <v>23</v>
      </c>
      <c r="D10" s="22">
        <v>37030</v>
      </c>
      <c r="E10" s="18">
        <v>24183750</v>
      </c>
      <c r="F10" s="18">
        <v>600</v>
      </c>
      <c r="H10" s="23"/>
      <c r="I10" s="23"/>
      <c r="J10" s="10"/>
    </row>
    <row r="11" spans="1:10" x14ac:dyDescent="0.25">
      <c r="A11" s="7">
        <v>2</v>
      </c>
      <c r="B11" s="8" t="s">
        <v>33</v>
      </c>
      <c r="C11" s="17" t="s">
        <v>42</v>
      </c>
      <c r="D11" s="22">
        <v>33010</v>
      </c>
      <c r="E11" s="18">
        <v>4171055</v>
      </c>
      <c r="F11" s="18">
        <v>525</v>
      </c>
      <c r="H11" s="23"/>
      <c r="I11" s="23"/>
      <c r="J11" s="10"/>
    </row>
    <row r="12" spans="1:10" x14ac:dyDescent="0.25">
      <c r="A12" s="7">
        <v>3</v>
      </c>
      <c r="B12" s="8" t="s">
        <v>10</v>
      </c>
      <c r="C12" s="17" t="s">
        <v>18</v>
      </c>
      <c r="D12" s="22">
        <v>35313</v>
      </c>
      <c r="E12" s="18">
        <v>4108566</v>
      </c>
      <c r="F12" s="18">
        <v>465</v>
      </c>
      <c r="H12" s="23"/>
      <c r="I12" s="23"/>
      <c r="J12" s="10"/>
    </row>
    <row r="13" spans="1:10" x14ac:dyDescent="0.25">
      <c r="A13" s="7">
        <v>4</v>
      </c>
      <c r="B13" s="8" t="s">
        <v>8</v>
      </c>
      <c r="C13" s="17" t="s">
        <v>17</v>
      </c>
      <c r="D13" s="22">
        <v>29825</v>
      </c>
      <c r="E13" s="18">
        <v>4127870</v>
      </c>
      <c r="F13" s="18">
        <v>413</v>
      </c>
      <c r="H13" s="23"/>
      <c r="I13" s="23"/>
      <c r="J13" s="10"/>
    </row>
    <row r="14" spans="1:10" x14ac:dyDescent="0.25">
      <c r="A14" s="7">
        <v>5</v>
      </c>
      <c r="B14" s="8" t="s">
        <v>34</v>
      </c>
      <c r="C14" s="17" t="s">
        <v>28</v>
      </c>
      <c r="D14" s="22">
        <v>34795</v>
      </c>
      <c r="E14" s="18">
        <v>24105660</v>
      </c>
      <c r="F14" s="18">
        <v>360</v>
      </c>
      <c r="H14" s="23"/>
      <c r="I14" s="23"/>
      <c r="J14" s="10"/>
    </row>
    <row r="15" spans="1:10" x14ac:dyDescent="0.25">
      <c r="A15" s="7">
        <v>6</v>
      </c>
      <c r="B15" s="8" t="s">
        <v>15</v>
      </c>
      <c r="C15" s="17" t="s">
        <v>16</v>
      </c>
      <c r="D15" s="22">
        <v>31498</v>
      </c>
      <c r="E15" s="18">
        <v>4129199</v>
      </c>
      <c r="F15" s="18">
        <v>308</v>
      </c>
      <c r="H15" s="23"/>
      <c r="I15" s="23"/>
      <c r="J15" s="10"/>
    </row>
    <row r="16" spans="1:10" x14ac:dyDescent="0.25">
      <c r="A16" s="7">
        <v>7</v>
      </c>
      <c r="B16" s="8" t="s">
        <v>35</v>
      </c>
      <c r="C16" s="17" t="s">
        <v>43</v>
      </c>
      <c r="D16" s="22">
        <v>33055</v>
      </c>
      <c r="E16" s="18">
        <v>4177916</v>
      </c>
      <c r="F16" s="18">
        <v>255</v>
      </c>
      <c r="H16" s="23"/>
      <c r="I16" s="23"/>
      <c r="J16" s="10"/>
    </row>
    <row r="17" spans="1:10" x14ac:dyDescent="0.25">
      <c r="A17" s="7">
        <v>8</v>
      </c>
      <c r="B17" s="8" t="s">
        <v>36</v>
      </c>
      <c r="C17" s="17" t="s">
        <v>16</v>
      </c>
      <c r="D17" s="22">
        <v>36870</v>
      </c>
      <c r="E17" s="18">
        <v>34115290</v>
      </c>
      <c r="F17" s="18">
        <v>225</v>
      </c>
      <c r="H17" s="23"/>
      <c r="I17" s="23"/>
      <c r="J17" s="10"/>
    </row>
    <row r="18" spans="1:10" x14ac:dyDescent="0.25">
      <c r="A18" s="7">
        <v>9</v>
      </c>
      <c r="B18" s="8" t="s">
        <v>37</v>
      </c>
      <c r="C18" s="17" t="s">
        <v>16</v>
      </c>
      <c r="D18" s="22">
        <v>38198</v>
      </c>
      <c r="E18" s="18">
        <v>44105681</v>
      </c>
      <c r="F18" s="18">
        <v>195</v>
      </c>
      <c r="H18" s="23"/>
      <c r="I18" s="23"/>
      <c r="J18" s="10"/>
    </row>
    <row r="19" spans="1:10" x14ac:dyDescent="0.25">
      <c r="A19" s="7">
        <v>10</v>
      </c>
      <c r="B19" s="8" t="s">
        <v>9</v>
      </c>
      <c r="C19" s="17" t="s">
        <v>16</v>
      </c>
      <c r="D19" s="22">
        <v>35460</v>
      </c>
      <c r="E19" s="18">
        <v>4145097</v>
      </c>
      <c r="F19" s="18">
        <v>165</v>
      </c>
      <c r="H19" s="23"/>
      <c r="I19" s="23"/>
      <c r="J19" s="10"/>
    </row>
    <row r="20" spans="1:10" x14ac:dyDescent="0.25">
      <c r="A20" s="7">
        <v>11</v>
      </c>
      <c r="B20" s="8" t="s">
        <v>38</v>
      </c>
      <c r="C20" s="17" t="s">
        <v>24</v>
      </c>
      <c r="D20" s="22">
        <v>36770</v>
      </c>
      <c r="E20" s="18">
        <v>24176427</v>
      </c>
      <c r="F20" s="18">
        <v>135</v>
      </c>
      <c r="H20" s="23"/>
      <c r="I20" s="23"/>
      <c r="J20" s="10"/>
    </row>
    <row r="21" spans="1:10" x14ac:dyDescent="0.25">
      <c r="A21" s="7">
        <v>12</v>
      </c>
      <c r="B21" s="8" t="s">
        <v>39</v>
      </c>
      <c r="C21" s="17" t="s">
        <v>44</v>
      </c>
      <c r="D21" s="22">
        <v>35632</v>
      </c>
      <c r="E21" s="18">
        <v>24153729</v>
      </c>
      <c r="F21" s="18">
        <v>135</v>
      </c>
      <c r="H21" s="9"/>
      <c r="I21" s="9"/>
      <c r="J21" s="10"/>
    </row>
    <row r="22" spans="1:10" x14ac:dyDescent="0.25">
      <c r="A22" s="7">
        <v>13</v>
      </c>
      <c r="B22" s="8" t="s">
        <v>40</v>
      </c>
      <c r="C22" s="17" t="s">
        <v>24</v>
      </c>
      <c r="D22" s="22">
        <v>30061</v>
      </c>
      <c r="E22" s="18">
        <v>14110709</v>
      </c>
      <c r="F22" s="18">
        <v>135</v>
      </c>
      <c r="H22" s="9"/>
      <c r="I22" s="9"/>
      <c r="J22" s="10"/>
    </row>
    <row r="23" spans="1:10" x14ac:dyDescent="0.25">
      <c r="A23" s="7">
        <v>14</v>
      </c>
      <c r="B23" s="8" t="s">
        <v>13</v>
      </c>
      <c r="C23" s="17" t="s">
        <v>16</v>
      </c>
      <c r="D23" s="22">
        <v>31603</v>
      </c>
      <c r="E23" s="18">
        <v>4147332</v>
      </c>
      <c r="F23" s="18">
        <v>135</v>
      </c>
      <c r="H23" s="9"/>
      <c r="I23" s="9"/>
      <c r="J23" s="10"/>
    </row>
    <row r="24" spans="1:10" x14ac:dyDescent="0.25">
      <c r="A24" s="7">
        <v>15</v>
      </c>
      <c r="B24" s="8" t="s">
        <v>41</v>
      </c>
      <c r="C24" s="17" t="s">
        <v>11</v>
      </c>
      <c r="D24" s="22">
        <v>35289</v>
      </c>
      <c r="E24" s="18">
        <v>24131750</v>
      </c>
      <c r="F24" s="18">
        <v>135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B4846-768E-4C4A-81DC-C0DBA2FA96D1}">
  <dimension ref="A1:G25"/>
  <sheetViews>
    <sheetView topLeftCell="A7" workbookViewId="0">
      <selection activeCell="C28" sqref="C28"/>
    </sheetView>
  </sheetViews>
  <sheetFormatPr defaultRowHeight="15" x14ac:dyDescent="0.25"/>
  <cols>
    <col min="1" max="1" width="7.140625" customWidth="1"/>
    <col min="2" max="2" width="22.28515625" customWidth="1"/>
    <col min="3" max="3" width="23.5703125" customWidth="1"/>
    <col min="4" max="4" width="15.140625" customWidth="1"/>
    <col min="5" max="5" width="10.42578125" customWidth="1"/>
    <col min="6" max="6" width="26.42578125" customWidth="1"/>
  </cols>
  <sheetData>
    <row r="1" spans="1:7" ht="18.75" x14ac:dyDescent="0.3">
      <c r="A1" s="53" t="s">
        <v>88</v>
      </c>
      <c r="C1" s="51"/>
    </row>
    <row r="2" spans="1:7" ht="18.75" x14ac:dyDescent="0.3">
      <c r="A2" s="53" t="s">
        <v>261</v>
      </c>
      <c r="C2" s="51"/>
    </row>
    <row r="3" spans="1:7" ht="18.75" x14ac:dyDescent="0.3">
      <c r="A3" s="53" t="s">
        <v>262</v>
      </c>
      <c r="C3" s="51"/>
    </row>
    <row r="4" spans="1:7" ht="18.75" x14ac:dyDescent="0.3">
      <c r="A4" s="53" t="s">
        <v>263</v>
      </c>
      <c r="C4" s="51"/>
    </row>
    <row r="5" spans="1:7" ht="18.75" x14ac:dyDescent="0.3">
      <c r="A5" s="25" t="s">
        <v>236</v>
      </c>
      <c r="C5" s="51"/>
      <c r="F5" s="24"/>
    </row>
    <row r="6" spans="1:7" x14ac:dyDescent="0.25">
      <c r="C6" s="51"/>
    </row>
    <row r="7" spans="1:7" ht="15.75" x14ac:dyDescent="0.25">
      <c r="A7" s="4" t="s">
        <v>0</v>
      </c>
      <c r="C7" s="51"/>
    </row>
    <row r="8" spans="1:7" ht="15.75" x14ac:dyDescent="0.25">
      <c r="A8" s="4"/>
      <c r="C8" s="51"/>
    </row>
    <row r="9" spans="1:7" x14ac:dyDescent="0.25">
      <c r="A9" s="11" t="s">
        <v>2</v>
      </c>
      <c r="B9" s="11" t="s">
        <v>5</v>
      </c>
      <c r="C9" s="11" t="s">
        <v>4</v>
      </c>
      <c r="D9" s="11" t="s">
        <v>19</v>
      </c>
      <c r="E9" s="11" t="s">
        <v>1</v>
      </c>
      <c r="F9" s="11" t="s">
        <v>3</v>
      </c>
    </row>
    <row r="10" spans="1:7" ht="30" x14ac:dyDescent="0.25">
      <c r="A10" s="35">
        <v>1</v>
      </c>
      <c r="B10" s="50" t="s">
        <v>237</v>
      </c>
      <c r="C10" s="31" t="s">
        <v>198</v>
      </c>
      <c r="D10" s="98" t="s">
        <v>248</v>
      </c>
      <c r="E10" s="15">
        <v>4142578</v>
      </c>
      <c r="F10" s="26">
        <v>560</v>
      </c>
      <c r="G10" s="55"/>
    </row>
    <row r="11" spans="1:7" ht="15.75" x14ac:dyDescent="0.25">
      <c r="A11" s="35">
        <v>2</v>
      </c>
      <c r="B11" s="50" t="s">
        <v>32</v>
      </c>
      <c r="C11" s="31" t="s">
        <v>23</v>
      </c>
      <c r="D11" s="98" t="s">
        <v>249</v>
      </c>
      <c r="E11" s="15">
        <v>24183750</v>
      </c>
      <c r="F11" s="26">
        <v>489.99999999999994</v>
      </c>
      <c r="G11" s="55"/>
    </row>
    <row r="12" spans="1:7" ht="15.75" x14ac:dyDescent="0.25">
      <c r="A12" s="35">
        <v>3</v>
      </c>
      <c r="B12" s="50" t="s">
        <v>78</v>
      </c>
      <c r="C12" s="31" t="s">
        <v>58</v>
      </c>
      <c r="D12" s="98" t="s">
        <v>250</v>
      </c>
      <c r="E12" s="15">
        <v>24104272</v>
      </c>
      <c r="F12" s="26">
        <v>434</v>
      </c>
      <c r="G12" s="55"/>
    </row>
    <row r="13" spans="1:7" ht="15.75" x14ac:dyDescent="0.25">
      <c r="A13" s="35">
        <v>4</v>
      </c>
      <c r="B13" s="50" t="s">
        <v>238</v>
      </c>
      <c r="C13" s="31" t="s">
        <v>16</v>
      </c>
      <c r="D13" s="98" t="s">
        <v>251</v>
      </c>
      <c r="E13" s="15">
        <v>4121341</v>
      </c>
      <c r="F13" s="26">
        <v>385</v>
      </c>
      <c r="G13" s="55"/>
    </row>
    <row r="14" spans="1:7" ht="15" customHeight="1" x14ac:dyDescent="0.25">
      <c r="A14" s="35">
        <v>5</v>
      </c>
      <c r="B14" s="50" t="s">
        <v>68</v>
      </c>
      <c r="C14" s="31" t="s">
        <v>23</v>
      </c>
      <c r="D14" s="98" t="s">
        <v>250</v>
      </c>
      <c r="E14" s="15">
        <v>24109959</v>
      </c>
      <c r="F14" s="26">
        <v>336</v>
      </c>
      <c r="G14" s="55"/>
    </row>
    <row r="15" spans="1:7" ht="15.75" x14ac:dyDescent="0.25">
      <c r="A15" s="35">
        <v>6</v>
      </c>
      <c r="B15" s="50" t="s">
        <v>239</v>
      </c>
      <c r="C15" s="31" t="s">
        <v>23</v>
      </c>
      <c r="D15" s="98" t="s">
        <v>252</v>
      </c>
      <c r="E15" s="15">
        <v>34119962</v>
      </c>
      <c r="F15" s="26">
        <v>287</v>
      </c>
      <c r="G15" s="55"/>
    </row>
    <row r="16" spans="1:7" ht="15.75" x14ac:dyDescent="0.25">
      <c r="A16" s="35">
        <v>7</v>
      </c>
      <c r="B16" s="50" t="s">
        <v>208</v>
      </c>
      <c r="C16" s="31" t="s">
        <v>23</v>
      </c>
      <c r="D16" s="98" t="s">
        <v>253</v>
      </c>
      <c r="E16" s="15">
        <v>4182596</v>
      </c>
      <c r="F16" s="26">
        <v>237.99999999999997</v>
      </c>
      <c r="G16" s="55"/>
    </row>
    <row r="17" spans="1:7" ht="15.75" x14ac:dyDescent="0.25">
      <c r="A17" s="35">
        <v>8</v>
      </c>
      <c r="B17" s="50" t="s">
        <v>70</v>
      </c>
      <c r="C17" s="31" t="s">
        <v>72</v>
      </c>
      <c r="D17" s="98" t="s">
        <v>254</v>
      </c>
      <c r="E17" s="15">
        <v>4111990</v>
      </c>
      <c r="F17" s="26">
        <v>210</v>
      </c>
      <c r="G17" s="55"/>
    </row>
    <row r="18" spans="1:7" ht="15.75" x14ac:dyDescent="0.25">
      <c r="A18" s="35">
        <v>9</v>
      </c>
      <c r="B18" s="50" t="s">
        <v>240</v>
      </c>
      <c r="C18" s="31" t="s">
        <v>23</v>
      </c>
      <c r="D18" s="98" t="s">
        <v>255</v>
      </c>
      <c r="E18" s="15">
        <v>4162714</v>
      </c>
      <c r="F18" s="26">
        <v>182</v>
      </c>
      <c r="G18" s="55"/>
    </row>
    <row r="19" spans="1:7" ht="15" customHeight="1" x14ac:dyDescent="0.25">
      <c r="A19" s="35">
        <v>10</v>
      </c>
      <c r="B19" s="50" t="s">
        <v>85</v>
      </c>
      <c r="C19" s="31" t="s">
        <v>69</v>
      </c>
      <c r="D19" s="98" t="s">
        <v>256</v>
      </c>
      <c r="E19" s="15">
        <v>24103209</v>
      </c>
      <c r="F19" s="26">
        <v>154</v>
      </c>
      <c r="G19" s="55"/>
    </row>
    <row r="20" spans="1:7" ht="15.75" x14ac:dyDescent="0.25">
      <c r="A20" s="35">
        <v>11</v>
      </c>
      <c r="B20" s="50" t="s">
        <v>83</v>
      </c>
      <c r="C20" s="31" t="s">
        <v>24</v>
      </c>
      <c r="D20" s="98" t="s">
        <v>257</v>
      </c>
      <c r="E20" s="15">
        <v>24194697</v>
      </c>
      <c r="F20" s="26">
        <v>125.99999999999999</v>
      </c>
      <c r="G20" s="55"/>
    </row>
    <row r="21" spans="1:7" ht="15.75" x14ac:dyDescent="0.25">
      <c r="A21" s="35">
        <v>12</v>
      </c>
      <c r="B21" s="33" t="s">
        <v>241</v>
      </c>
      <c r="C21" s="33" t="s">
        <v>242</v>
      </c>
      <c r="D21" s="98" t="s">
        <v>258</v>
      </c>
      <c r="E21" s="73">
        <v>44174209</v>
      </c>
      <c r="F21" s="26">
        <v>125.99999999999999</v>
      </c>
      <c r="G21" s="55"/>
    </row>
    <row r="22" spans="1:7" ht="15.75" x14ac:dyDescent="0.25">
      <c r="A22" s="35">
        <v>13</v>
      </c>
      <c r="B22" s="33" t="s">
        <v>86</v>
      </c>
      <c r="C22" s="33" t="s">
        <v>87</v>
      </c>
      <c r="D22" s="98" t="s">
        <v>256</v>
      </c>
      <c r="E22" s="73">
        <v>24108138</v>
      </c>
      <c r="F22" s="26">
        <v>125.99999999999999</v>
      </c>
      <c r="G22" s="55"/>
    </row>
    <row r="23" spans="1:7" ht="15.75" x14ac:dyDescent="0.25">
      <c r="A23" s="35">
        <v>14</v>
      </c>
      <c r="B23" s="33" t="s">
        <v>243</v>
      </c>
      <c r="C23" s="33" t="s">
        <v>23</v>
      </c>
      <c r="D23" s="98" t="s">
        <v>259</v>
      </c>
      <c r="E23" s="73">
        <v>24119350</v>
      </c>
      <c r="F23" s="26">
        <v>125.99999999999999</v>
      </c>
      <c r="G23" s="55"/>
    </row>
    <row r="24" spans="1:7" ht="15.75" x14ac:dyDescent="0.25">
      <c r="A24" s="35">
        <v>15</v>
      </c>
      <c r="B24" s="6" t="s">
        <v>244</v>
      </c>
      <c r="C24" s="6" t="s">
        <v>245</v>
      </c>
      <c r="D24" s="98" t="s">
        <v>252</v>
      </c>
      <c r="E24" s="73">
        <v>34126624</v>
      </c>
      <c r="F24" s="26">
        <v>125.99999999999999</v>
      </c>
      <c r="G24" s="55"/>
    </row>
    <row r="25" spans="1:7" ht="15.75" x14ac:dyDescent="0.25">
      <c r="A25" s="35">
        <v>16</v>
      </c>
      <c r="B25" s="6" t="s">
        <v>246</v>
      </c>
      <c r="C25" s="6" t="s">
        <v>247</v>
      </c>
      <c r="D25" s="98" t="s">
        <v>260</v>
      </c>
      <c r="E25" s="73">
        <v>24121657</v>
      </c>
      <c r="F25" s="26">
        <v>125.99999999999999</v>
      </c>
      <c r="G25" s="55"/>
    </row>
  </sheetData>
  <pageMargins left="0.7" right="0.7" top="0.75" bottom="0.75" header="0.3" footer="0.3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A792F-7863-4FB5-BE50-6089F7E82958}">
  <dimension ref="A1:F15"/>
  <sheetViews>
    <sheetView workbookViewId="0">
      <selection activeCell="B10" sqref="B10:F15"/>
    </sheetView>
  </sheetViews>
  <sheetFormatPr defaultRowHeight="15" x14ac:dyDescent="0.25"/>
  <cols>
    <col min="1" max="1" width="7.140625" customWidth="1"/>
    <col min="2" max="2" width="22.28515625" customWidth="1"/>
    <col min="3" max="3" width="23.5703125" customWidth="1"/>
    <col min="4" max="4" width="15.140625" customWidth="1"/>
    <col min="5" max="5" width="10.42578125" customWidth="1"/>
    <col min="6" max="6" width="26.42578125" customWidth="1"/>
  </cols>
  <sheetData>
    <row r="1" spans="1:6" ht="18.75" x14ac:dyDescent="0.3">
      <c r="A1" s="53" t="s">
        <v>88</v>
      </c>
      <c r="C1" s="51"/>
    </row>
    <row r="2" spans="1:6" ht="18.75" x14ac:dyDescent="0.3">
      <c r="A2" s="53" t="s">
        <v>264</v>
      </c>
      <c r="C2" s="51"/>
    </row>
    <row r="3" spans="1:6" ht="18.75" x14ac:dyDescent="0.3">
      <c r="A3" s="53" t="s">
        <v>265</v>
      </c>
      <c r="C3" s="51"/>
    </row>
    <row r="4" spans="1:6" ht="18.75" x14ac:dyDescent="0.3">
      <c r="A4" s="53" t="s">
        <v>266</v>
      </c>
      <c r="C4" s="51"/>
    </row>
    <row r="5" spans="1:6" ht="18.75" x14ac:dyDescent="0.3">
      <c r="A5" s="25" t="s">
        <v>267</v>
      </c>
      <c r="C5" s="51"/>
      <c r="F5" s="24"/>
    </row>
    <row r="6" spans="1:6" x14ac:dyDescent="0.25">
      <c r="C6" s="51"/>
    </row>
    <row r="7" spans="1:6" ht="15.75" x14ac:dyDescent="0.25">
      <c r="A7" s="4" t="s">
        <v>0</v>
      </c>
      <c r="C7" s="51"/>
    </row>
    <row r="8" spans="1:6" ht="15.75" x14ac:dyDescent="0.25">
      <c r="A8" s="4"/>
      <c r="C8" s="51"/>
    </row>
    <row r="9" spans="1:6" x14ac:dyDescent="0.25">
      <c r="A9" s="11" t="s">
        <v>2</v>
      </c>
      <c r="B9" s="11" t="s">
        <v>5</v>
      </c>
      <c r="C9" s="11" t="s">
        <v>4</v>
      </c>
      <c r="D9" s="11" t="s">
        <v>19</v>
      </c>
      <c r="E9" s="11" t="s">
        <v>1</v>
      </c>
      <c r="F9" s="11" t="s">
        <v>3</v>
      </c>
    </row>
    <row r="10" spans="1:6" x14ac:dyDescent="0.25">
      <c r="A10" s="35">
        <v>1</v>
      </c>
      <c r="B10" s="50" t="s">
        <v>128</v>
      </c>
      <c r="C10" s="31" t="s">
        <v>268</v>
      </c>
      <c r="D10" s="32">
        <v>35247</v>
      </c>
      <c r="E10" s="50">
        <v>4101286</v>
      </c>
      <c r="F10" s="99">
        <v>440.00000000000006</v>
      </c>
    </row>
    <row r="11" spans="1:6" x14ac:dyDescent="0.25">
      <c r="A11" s="35">
        <v>2</v>
      </c>
      <c r="B11" s="50" t="s">
        <v>62</v>
      </c>
      <c r="C11" s="31" t="s">
        <v>269</v>
      </c>
      <c r="D11" s="32">
        <v>30000</v>
      </c>
      <c r="E11" s="50">
        <v>4132181</v>
      </c>
      <c r="F11" s="99">
        <v>385.00000000000006</v>
      </c>
    </row>
    <row r="12" spans="1:6" x14ac:dyDescent="0.25">
      <c r="A12" s="35">
        <v>3</v>
      </c>
      <c r="B12" s="50" t="s">
        <v>33</v>
      </c>
      <c r="C12" s="31" t="s">
        <v>42</v>
      </c>
      <c r="D12" s="32">
        <v>33010</v>
      </c>
      <c r="E12" s="50">
        <v>4171055</v>
      </c>
      <c r="F12" s="99">
        <v>341</v>
      </c>
    </row>
    <row r="13" spans="1:6" x14ac:dyDescent="0.25">
      <c r="A13" s="35">
        <v>4</v>
      </c>
      <c r="B13" s="31" t="s">
        <v>81</v>
      </c>
      <c r="C13" s="31" t="s">
        <v>82</v>
      </c>
      <c r="D13" s="32">
        <v>37641</v>
      </c>
      <c r="E13" s="50">
        <v>24198455</v>
      </c>
      <c r="F13" s="99">
        <v>302.5</v>
      </c>
    </row>
    <row r="14" spans="1:6" ht="15" customHeight="1" x14ac:dyDescent="0.25">
      <c r="A14" s="35">
        <v>5</v>
      </c>
      <c r="B14" s="31" t="s">
        <v>68</v>
      </c>
      <c r="C14" s="31" t="s">
        <v>23</v>
      </c>
      <c r="D14" s="32">
        <v>33445</v>
      </c>
      <c r="E14" s="50">
        <v>24109959</v>
      </c>
      <c r="F14" s="99">
        <v>264</v>
      </c>
    </row>
    <row r="15" spans="1:6" x14ac:dyDescent="0.25">
      <c r="A15" s="35">
        <v>6</v>
      </c>
      <c r="B15" s="50" t="s">
        <v>203</v>
      </c>
      <c r="C15" s="31" t="s">
        <v>204</v>
      </c>
      <c r="D15" s="32">
        <v>27067</v>
      </c>
      <c r="E15" s="50">
        <v>4122763</v>
      </c>
      <c r="F15" s="99">
        <v>225.50000000000003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/>
  </sheetViews>
  <sheetFormatPr defaultRowHeight="15" x14ac:dyDescent="0.25"/>
  <cols>
    <col min="1" max="1" width="7.140625" customWidth="1"/>
    <col min="2" max="2" width="22.28515625" customWidth="1"/>
    <col min="3" max="3" width="26.28515625" customWidth="1"/>
    <col min="4" max="4" width="15.140625" customWidth="1"/>
    <col min="5" max="5" width="10.42578125" customWidth="1"/>
    <col min="6" max="6" width="26.42578125" customWidth="1"/>
  </cols>
  <sheetData>
    <row r="1" spans="1:6" ht="18.75" x14ac:dyDescent="0.3">
      <c r="A1" s="1" t="s">
        <v>29</v>
      </c>
      <c r="B1" s="2"/>
      <c r="C1" s="3"/>
    </row>
    <row r="2" spans="1:6" ht="18.75" x14ac:dyDescent="0.3">
      <c r="A2" s="1" t="s">
        <v>46</v>
      </c>
      <c r="B2" s="2"/>
      <c r="C2" s="3"/>
    </row>
    <row r="3" spans="1:6" ht="18.75" x14ac:dyDescent="0.3">
      <c r="A3" s="1" t="s">
        <v>25</v>
      </c>
      <c r="B3" s="2"/>
      <c r="C3" s="3"/>
    </row>
    <row r="4" spans="1:6" ht="18.75" x14ac:dyDescent="0.3">
      <c r="A4" s="1" t="s">
        <v>56</v>
      </c>
      <c r="B4" s="2"/>
      <c r="C4" s="3"/>
    </row>
    <row r="5" spans="1:6" ht="18.75" x14ac:dyDescent="0.3">
      <c r="A5" s="1" t="s">
        <v>47</v>
      </c>
      <c r="B5" s="2"/>
      <c r="C5" s="3"/>
    </row>
    <row r="6" spans="1:6" x14ac:dyDescent="0.25">
      <c r="B6" s="2"/>
      <c r="C6" s="3"/>
    </row>
    <row r="7" spans="1:6" ht="15.75" x14ac:dyDescent="0.25">
      <c r="A7" s="4" t="s">
        <v>0</v>
      </c>
      <c r="B7" s="2"/>
      <c r="C7" s="3"/>
    </row>
    <row r="8" spans="1:6" ht="15.75" x14ac:dyDescent="0.25">
      <c r="A8" s="4"/>
      <c r="B8" s="2"/>
      <c r="C8" s="3"/>
    </row>
    <row r="9" spans="1:6" x14ac:dyDescent="0.25">
      <c r="A9" s="11" t="s">
        <v>2</v>
      </c>
      <c r="B9" s="12" t="s">
        <v>5</v>
      </c>
      <c r="C9" s="12" t="s">
        <v>4</v>
      </c>
      <c r="D9" s="13" t="s">
        <v>19</v>
      </c>
      <c r="E9" s="13" t="s">
        <v>1</v>
      </c>
      <c r="F9" s="12" t="s">
        <v>3</v>
      </c>
    </row>
    <row r="10" spans="1:6" x14ac:dyDescent="0.25">
      <c r="A10" s="16">
        <v>1</v>
      </c>
      <c r="B10" s="14" t="s">
        <v>21</v>
      </c>
      <c r="C10" s="14" t="s">
        <v>16</v>
      </c>
      <c r="D10" s="15">
        <v>1998</v>
      </c>
      <c r="E10" s="15">
        <v>4194985</v>
      </c>
      <c r="F10" s="15">
        <v>520</v>
      </c>
    </row>
    <row r="11" spans="1:6" x14ac:dyDescent="0.25">
      <c r="A11" s="16">
        <v>2</v>
      </c>
      <c r="B11" s="14" t="s">
        <v>14</v>
      </c>
      <c r="C11" s="14" t="s">
        <v>57</v>
      </c>
      <c r="D11" s="15">
        <v>1993</v>
      </c>
      <c r="E11" s="15">
        <v>4189302</v>
      </c>
      <c r="F11" s="15">
        <v>455</v>
      </c>
    </row>
    <row r="12" spans="1:6" x14ac:dyDescent="0.25">
      <c r="A12" s="16">
        <v>3</v>
      </c>
      <c r="B12" s="14" t="s">
        <v>22</v>
      </c>
      <c r="C12" s="14" t="s">
        <v>16</v>
      </c>
      <c r="D12" s="15">
        <v>1997</v>
      </c>
      <c r="E12" s="15">
        <v>4107012</v>
      </c>
      <c r="F12" s="15">
        <v>403</v>
      </c>
    </row>
    <row r="13" spans="1:6" x14ac:dyDescent="0.25">
      <c r="A13" s="16">
        <v>4</v>
      </c>
      <c r="B13" s="14" t="s">
        <v>48</v>
      </c>
      <c r="C13" s="14" t="s">
        <v>16</v>
      </c>
      <c r="D13" s="15">
        <v>1978</v>
      </c>
      <c r="E13" s="15">
        <v>4119150</v>
      </c>
      <c r="F13" s="15">
        <v>358</v>
      </c>
    </row>
    <row r="14" spans="1:6" x14ac:dyDescent="0.25">
      <c r="A14" s="16">
        <v>5</v>
      </c>
      <c r="B14" s="14" t="s">
        <v>49</v>
      </c>
      <c r="C14" s="14" t="s">
        <v>58</v>
      </c>
      <c r="D14" s="15">
        <v>1989</v>
      </c>
      <c r="E14" s="15">
        <v>4173708</v>
      </c>
      <c r="F14" s="15">
        <v>312</v>
      </c>
    </row>
    <row r="15" spans="1:6" x14ac:dyDescent="0.25">
      <c r="A15" s="16">
        <v>6</v>
      </c>
      <c r="B15" s="14" t="s">
        <v>50</v>
      </c>
      <c r="C15" s="14" t="s">
        <v>16</v>
      </c>
      <c r="D15" s="15">
        <v>1985</v>
      </c>
      <c r="E15" s="15">
        <v>4125029</v>
      </c>
      <c r="F15" s="15">
        <v>267</v>
      </c>
    </row>
    <row r="16" spans="1:6" x14ac:dyDescent="0.25">
      <c r="A16" s="16">
        <v>7</v>
      </c>
      <c r="B16" s="14" t="s">
        <v>51</v>
      </c>
      <c r="C16" s="14" t="s">
        <v>54</v>
      </c>
      <c r="D16" s="15">
        <v>1992</v>
      </c>
      <c r="E16" s="15">
        <v>4198603</v>
      </c>
      <c r="F16" s="15">
        <v>221</v>
      </c>
    </row>
    <row r="17" spans="1:6" x14ac:dyDescent="0.25">
      <c r="A17" s="16">
        <v>8</v>
      </c>
      <c r="B17" s="14" t="s">
        <v>52</v>
      </c>
      <c r="C17" s="14" t="s">
        <v>55</v>
      </c>
      <c r="D17" s="15">
        <v>1993</v>
      </c>
      <c r="E17" s="15">
        <v>24105074</v>
      </c>
      <c r="F17" s="15">
        <v>195</v>
      </c>
    </row>
    <row r="18" spans="1:6" x14ac:dyDescent="0.25">
      <c r="A18" s="16">
        <v>9</v>
      </c>
      <c r="B18" s="14" t="s">
        <v>20</v>
      </c>
      <c r="C18" s="14" t="s">
        <v>16</v>
      </c>
      <c r="D18" s="15">
        <v>2000</v>
      </c>
      <c r="E18" s="15">
        <v>24133795</v>
      </c>
      <c r="F18" s="15">
        <v>156</v>
      </c>
    </row>
    <row r="19" spans="1:6" x14ac:dyDescent="0.25">
      <c r="A19" s="16">
        <v>10</v>
      </c>
      <c r="B19" s="14" t="s">
        <v>53</v>
      </c>
      <c r="C19" s="14" t="s">
        <v>24</v>
      </c>
      <c r="D19" s="15">
        <v>2006</v>
      </c>
      <c r="E19" s="15">
        <v>44155573</v>
      </c>
      <c r="F19" s="15">
        <v>156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workbookViewId="0">
      <selection activeCell="E18" sqref="E18"/>
    </sheetView>
  </sheetViews>
  <sheetFormatPr defaultRowHeight="15" x14ac:dyDescent="0.25"/>
  <cols>
    <col min="1" max="1" width="7.140625" customWidth="1"/>
    <col min="2" max="2" width="22.28515625" customWidth="1"/>
    <col min="3" max="3" width="23.5703125" customWidth="1"/>
    <col min="4" max="4" width="15.140625" customWidth="1"/>
    <col min="5" max="5" width="10.42578125" customWidth="1"/>
    <col min="6" max="6" width="26.42578125" customWidth="1"/>
  </cols>
  <sheetData>
    <row r="1" spans="1:6" ht="18.75" x14ac:dyDescent="0.3">
      <c r="A1" s="1" t="s">
        <v>29</v>
      </c>
      <c r="B1" s="2"/>
      <c r="C1" s="3"/>
    </row>
    <row r="2" spans="1:6" ht="18.75" x14ac:dyDescent="0.3">
      <c r="A2" s="1" t="s">
        <v>59</v>
      </c>
      <c r="B2" s="2"/>
      <c r="C2" s="3"/>
    </row>
    <row r="3" spans="1:6" ht="18.75" x14ac:dyDescent="0.3">
      <c r="A3" s="1" t="s">
        <v>60</v>
      </c>
      <c r="B3" s="2"/>
      <c r="C3" s="3"/>
    </row>
    <row r="4" spans="1:6" ht="18.75" x14ac:dyDescent="0.3">
      <c r="A4" s="1" t="s">
        <v>61</v>
      </c>
      <c r="B4" s="2"/>
      <c r="C4" s="3"/>
    </row>
    <row r="5" spans="1:6" ht="18.75" x14ac:dyDescent="0.3">
      <c r="A5" s="25" t="s">
        <v>77</v>
      </c>
      <c r="B5" s="2"/>
      <c r="C5" s="3"/>
      <c r="F5" s="24"/>
    </row>
    <row r="6" spans="1:6" x14ac:dyDescent="0.25">
      <c r="B6" s="2"/>
      <c r="C6" s="3"/>
    </row>
    <row r="7" spans="1:6" ht="15.75" x14ac:dyDescent="0.25">
      <c r="A7" s="4" t="s">
        <v>0</v>
      </c>
      <c r="B7" s="2"/>
      <c r="C7" s="3"/>
    </row>
    <row r="8" spans="1:6" ht="15.75" x14ac:dyDescent="0.25">
      <c r="A8" s="4"/>
      <c r="B8" s="2"/>
      <c r="C8" s="3"/>
    </row>
    <row r="9" spans="1:6" x14ac:dyDescent="0.25">
      <c r="A9" s="11" t="s">
        <v>2</v>
      </c>
      <c r="B9" s="12" t="s">
        <v>5</v>
      </c>
      <c r="C9" s="12" t="s">
        <v>4</v>
      </c>
      <c r="D9" s="13" t="s">
        <v>19</v>
      </c>
      <c r="E9" s="13" t="s">
        <v>1</v>
      </c>
      <c r="F9" s="12" t="s">
        <v>3</v>
      </c>
    </row>
    <row r="10" spans="1:6" x14ac:dyDescent="0.25">
      <c r="A10" s="16">
        <v>1</v>
      </c>
      <c r="B10" s="14" t="s">
        <v>70</v>
      </c>
      <c r="C10" s="14" t="s">
        <v>72</v>
      </c>
      <c r="D10" s="22">
        <v>36303</v>
      </c>
      <c r="E10" s="15">
        <v>4111990</v>
      </c>
      <c r="F10" s="15">
        <v>520</v>
      </c>
    </row>
    <row r="11" spans="1:6" x14ac:dyDescent="0.25">
      <c r="A11" s="16">
        <v>2</v>
      </c>
      <c r="B11" s="14" t="s">
        <v>62</v>
      </c>
      <c r="C11" s="14" t="s">
        <v>73</v>
      </c>
      <c r="D11" s="22">
        <v>30000</v>
      </c>
      <c r="E11" s="15">
        <v>4132181</v>
      </c>
      <c r="F11" s="15">
        <v>455</v>
      </c>
    </row>
    <row r="12" spans="1:6" x14ac:dyDescent="0.25">
      <c r="A12" s="16">
        <v>3</v>
      </c>
      <c r="B12" s="14" t="s">
        <v>63</v>
      </c>
      <c r="C12" s="14" t="s">
        <v>74</v>
      </c>
      <c r="D12" s="22">
        <v>35376</v>
      </c>
      <c r="E12" s="15">
        <v>4108116</v>
      </c>
      <c r="F12" s="15">
        <v>403</v>
      </c>
    </row>
    <row r="13" spans="1:6" x14ac:dyDescent="0.25">
      <c r="A13" s="16">
        <v>4</v>
      </c>
      <c r="B13" s="14" t="s">
        <v>49</v>
      </c>
      <c r="C13" s="14" t="s">
        <v>58</v>
      </c>
      <c r="D13" s="22">
        <v>32748</v>
      </c>
      <c r="E13" s="15">
        <v>4173708</v>
      </c>
      <c r="F13" s="15">
        <v>358</v>
      </c>
    </row>
    <row r="14" spans="1:6" ht="15" customHeight="1" x14ac:dyDescent="0.25">
      <c r="A14" s="16">
        <v>5</v>
      </c>
      <c r="B14" s="14" t="s">
        <v>8</v>
      </c>
      <c r="C14" s="14" t="s">
        <v>17</v>
      </c>
      <c r="D14" s="22">
        <v>29825</v>
      </c>
      <c r="E14" s="15">
        <v>4127870</v>
      </c>
      <c r="F14" s="15">
        <v>312</v>
      </c>
    </row>
    <row r="15" spans="1:6" x14ac:dyDescent="0.25">
      <c r="A15" s="16">
        <v>6</v>
      </c>
      <c r="B15" s="14" t="s">
        <v>71</v>
      </c>
      <c r="C15" s="14" t="s">
        <v>75</v>
      </c>
      <c r="D15" s="22">
        <v>31778</v>
      </c>
      <c r="E15" s="15">
        <v>4150120</v>
      </c>
      <c r="F15" s="15">
        <v>267</v>
      </c>
    </row>
    <row r="16" spans="1:6" x14ac:dyDescent="0.25">
      <c r="A16" s="16">
        <v>7</v>
      </c>
      <c r="B16" s="14" t="s">
        <v>64</v>
      </c>
      <c r="C16" s="14" t="s">
        <v>16</v>
      </c>
      <c r="D16" s="22">
        <v>32339</v>
      </c>
      <c r="E16" s="15">
        <v>4157800</v>
      </c>
      <c r="F16" s="15">
        <v>221</v>
      </c>
    </row>
    <row r="17" spans="1:6" x14ac:dyDescent="0.25">
      <c r="A17" s="16">
        <v>8</v>
      </c>
      <c r="B17" s="14" t="s">
        <v>65</v>
      </c>
      <c r="C17" s="14" t="s">
        <v>57</v>
      </c>
      <c r="D17" s="22">
        <v>34339</v>
      </c>
      <c r="E17" s="15">
        <v>24107581</v>
      </c>
      <c r="F17" s="15">
        <v>195</v>
      </c>
    </row>
    <row r="18" spans="1:6" x14ac:dyDescent="0.25">
      <c r="A18" s="16">
        <v>9</v>
      </c>
      <c r="B18" s="14" t="s">
        <v>66</v>
      </c>
      <c r="C18" s="14" t="s">
        <v>69</v>
      </c>
      <c r="D18" s="22">
        <v>31053</v>
      </c>
      <c r="E18" s="15">
        <v>4140419</v>
      </c>
      <c r="F18" s="15">
        <v>169</v>
      </c>
    </row>
    <row r="19" spans="1:6" ht="15" customHeight="1" x14ac:dyDescent="0.25">
      <c r="A19" s="16">
        <v>10</v>
      </c>
      <c r="B19" s="14" t="s">
        <v>67</v>
      </c>
      <c r="C19" s="14" t="s">
        <v>23</v>
      </c>
      <c r="D19" s="22">
        <v>34746</v>
      </c>
      <c r="E19" s="15">
        <v>24130737</v>
      </c>
      <c r="F19" s="15">
        <v>143</v>
      </c>
    </row>
    <row r="20" spans="1:6" x14ac:dyDescent="0.25">
      <c r="A20" s="16">
        <v>11</v>
      </c>
      <c r="B20" s="14" t="s">
        <v>68</v>
      </c>
      <c r="C20" s="14" t="s">
        <v>23</v>
      </c>
      <c r="D20" s="22">
        <v>33445</v>
      </c>
      <c r="E20" s="15">
        <v>24109959</v>
      </c>
      <c r="F20" s="15">
        <v>117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workbookViewId="0">
      <selection activeCell="I8" sqref="I8"/>
    </sheetView>
  </sheetViews>
  <sheetFormatPr defaultRowHeight="15" x14ac:dyDescent="0.25"/>
  <cols>
    <col min="1" max="1" width="9.140625" style="37"/>
    <col min="2" max="2" width="24.42578125" style="37" customWidth="1"/>
    <col min="3" max="3" width="26.7109375" style="37" customWidth="1"/>
    <col min="4" max="4" width="13.140625" style="37" customWidth="1"/>
    <col min="5" max="5" width="17.140625" style="37" customWidth="1"/>
    <col min="6" max="6" width="10.85546875" style="37" customWidth="1"/>
    <col min="7" max="16384" width="9.140625" style="37"/>
  </cols>
  <sheetData>
    <row r="1" spans="1:8" ht="18.75" x14ac:dyDescent="0.3">
      <c r="A1" s="53" t="s">
        <v>88</v>
      </c>
      <c r="B1" s="52"/>
      <c r="C1" s="51"/>
    </row>
    <row r="2" spans="1:8" ht="18.75" x14ac:dyDescent="0.3">
      <c r="A2" s="53" t="s">
        <v>105</v>
      </c>
      <c r="B2" s="52"/>
      <c r="C2" s="51"/>
    </row>
    <row r="3" spans="1:8" ht="18.75" x14ac:dyDescent="0.3">
      <c r="A3" s="53" t="s">
        <v>106</v>
      </c>
      <c r="B3" s="52"/>
      <c r="C3" s="51"/>
    </row>
    <row r="4" spans="1:8" ht="18.75" x14ac:dyDescent="0.3">
      <c r="A4" s="53" t="s">
        <v>107</v>
      </c>
      <c r="B4" s="52"/>
      <c r="C4" s="51"/>
    </row>
    <row r="5" spans="1:8" ht="18.75" x14ac:dyDescent="0.3">
      <c r="A5" s="38" t="s">
        <v>94</v>
      </c>
      <c r="C5" s="36"/>
      <c r="F5" s="39"/>
    </row>
    <row r="6" spans="1:8" x14ac:dyDescent="0.25">
      <c r="C6" s="36"/>
    </row>
    <row r="7" spans="1:8" ht="15.75" x14ac:dyDescent="0.25">
      <c r="A7" s="40" t="s">
        <v>0</v>
      </c>
      <c r="C7" s="36"/>
    </row>
    <row r="8" spans="1:8" ht="15.75" x14ac:dyDescent="0.25">
      <c r="A8" s="40"/>
      <c r="C8" s="36"/>
    </row>
    <row r="9" spans="1:8" ht="60" x14ac:dyDescent="0.25">
      <c r="A9" s="47" t="s">
        <v>2</v>
      </c>
      <c r="B9" s="47" t="s">
        <v>5</v>
      </c>
      <c r="C9" s="47" t="s">
        <v>4</v>
      </c>
      <c r="D9" s="47" t="s">
        <v>19</v>
      </c>
      <c r="E9" s="47" t="s">
        <v>1</v>
      </c>
      <c r="F9" s="47" t="s">
        <v>3</v>
      </c>
    </row>
    <row r="10" spans="1:8" ht="15.75" x14ac:dyDescent="0.25">
      <c r="A10" s="35">
        <v>1</v>
      </c>
      <c r="B10" s="48" t="s">
        <v>95</v>
      </c>
      <c r="C10" s="44" t="s">
        <v>16</v>
      </c>
      <c r="D10" s="46">
        <v>36551</v>
      </c>
      <c r="E10" s="45">
        <v>24133795</v>
      </c>
      <c r="F10" s="43">
        <v>440.00000000000006</v>
      </c>
      <c r="H10" s="42"/>
    </row>
    <row r="11" spans="1:8" ht="15.75" x14ac:dyDescent="0.25">
      <c r="A11" s="35">
        <v>2</v>
      </c>
      <c r="B11" s="48" t="s">
        <v>96</v>
      </c>
      <c r="C11" s="44" t="s">
        <v>17</v>
      </c>
      <c r="D11" s="46">
        <v>32879</v>
      </c>
      <c r="E11" s="45">
        <v>4180887</v>
      </c>
      <c r="F11" s="43">
        <v>385.00000000000006</v>
      </c>
      <c r="H11" s="42"/>
    </row>
    <row r="12" spans="1:8" ht="15.75" x14ac:dyDescent="0.25">
      <c r="A12" s="35">
        <v>3</v>
      </c>
      <c r="B12" s="48" t="s">
        <v>97</v>
      </c>
      <c r="C12" s="44" t="s">
        <v>16</v>
      </c>
      <c r="D12" s="46">
        <v>27990</v>
      </c>
      <c r="E12" s="45">
        <v>4113403</v>
      </c>
      <c r="F12" s="43">
        <v>341</v>
      </c>
      <c r="H12" s="42"/>
    </row>
    <row r="13" spans="1:8" ht="15.75" x14ac:dyDescent="0.25">
      <c r="A13" s="35">
        <v>4</v>
      </c>
      <c r="B13" s="48" t="s">
        <v>98</v>
      </c>
      <c r="C13" s="44" t="s">
        <v>72</v>
      </c>
      <c r="D13" s="46">
        <v>30244</v>
      </c>
      <c r="E13" s="45">
        <v>4138716</v>
      </c>
      <c r="F13" s="43">
        <v>302.5</v>
      </c>
      <c r="H13" s="42"/>
    </row>
    <row r="14" spans="1:8" ht="15.75" x14ac:dyDescent="0.25">
      <c r="A14" s="35">
        <v>5</v>
      </c>
      <c r="B14" s="48" t="s">
        <v>99</v>
      </c>
      <c r="C14" s="44" t="s">
        <v>18</v>
      </c>
      <c r="D14" s="46">
        <v>35313</v>
      </c>
      <c r="E14" s="45">
        <v>4108566</v>
      </c>
      <c r="F14" s="43">
        <v>264</v>
      </c>
      <c r="H14" s="42"/>
    </row>
    <row r="15" spans="1:8" ht="15.75" x14ac:dyDescent="0.25">
      <c r="A15" s="35">
        <v>6</v>
      </c>
      <c r="B15" s="48" t="s">
        <v>100</v>
      </c>
      <c r="C15" s="44" t="s">
        <v>16</v>
      </c>
      <c r="D15" s="46">
        <v>31603</v>
      </c>
      <c r="E15" s="45">
        <v>4147332</v>
      </c>
      <c r="F15" s="43">
        <v>225.50000000000003</v>
      </c>
      <c r="H15" s="42"/>
    </row>
    <row r="16" spans="1:8" ht="15.75" x14ac:dyDescent="0.25">
      <c r="A16" s="35">
        <v>7</v>
      </c>
      <c r="B16" s="48" t="s">
        <v>101</v>
      </c>
      <c r="C16" s="44" t="s">
        <v>23</v>
      </c>
      <c r="D16" s="46">
        <v>36039</v>
      </c>
      <c r="E16" s="45">
        <v>24177830</v>
      </c>
      <c r="F16" s="43">
        <v>187.00000000000003</v>
      </c>
      <c r="H16" s="42"/>
    </row>
    <row r="17" spans="1:8" ht="15.75" x14ac:dyDescent="0.25">
      <c r="A17" s="35">
        <v>8</v>
      </c>
      <c r="B17" s="48" t="s">
        <v>102</v>
      </c>
      <c r="C17" s="44" t="s">
        <v>103</v>
      </c>
      <c r="D17" s="46">
        <v>32009</v>
      </c>
      <c r="E17" s="45">
        <v>4160258</v>
      </c>
      <c r="F17" s="43">
        <v>165</v>
      </c>
      <c r="H17" s="42"/>
    </row>
    <row r="18" spans="1:8" ht="15.75" x14ac:dyDescent="0.25">
      <c r="A18" s="41"/>
      <c r="B18" s="42"/>
    </row>
    <row r="19" spans="1:8" ht="15.75" x14ac:dyDescent="0.25">
      <c r="A19" s="41"/>
      <c r="B19" s="42"/>
    </row>
    <row r="20" spans="1:8" ht="15.75" x14ac:dyDescent="0.25">
      <c r="A20" s="41"/>
      <c r="B20" s="42"/>
    </row>
    <row r="21" spans="1:8" ht="15.75" x14ac:dyDescent="0.25">
      <c r="A21" s="41"/>
      <c r="B21" s="42"/>
    </row>
    <row r="22" spans="1:8" ht="15.75" x14ac:dyDescent="0.25">
      <c r="A22" s="41"/>
      <c r="B22" s="42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C10" sqref="C10"/>
    </sheetView>
  </sheetViews>
  <sheetFormatPr defaultRowHeight="15" x14ac:dyDescent="0.25"/>
  <cols>
    <col min="1" max="1" width="7.140625" customWidth="1"/>
    <col min="2" max="2" width="22.28515625" customWidth="1"/>
    <col min="3" max="3" width="23.5703125" customWidth="1"/>
    <col min="4" max="4" width="15.140625" customWidth="1"/>
    <col min="5" max="5" width="10.42578125" customWidth="1"/>
    <col min="6" max="6" width="26.28515625" customWidth="1"/>
  </cols>
  <sheetData>
    <row r="1" spans="1:8" ht="18.75" x14ac:dyDescent="0.3">
      <c r="A1" s="1" t="s">
        <v>88</v>
      </c>
      <c r="B1" s="2"/>
      <c r="C1" s="3"/>
    </row>
    <row r="2" spans="1:8" ht="18.75" x14ac:dyDescent="0.3">
      <c r="A2" s="1" t="s">
        <v>89</v>
      </c>
      <c r="B2" s="2"/>
      <c r="C2" s="3"/>
    </row>
    <row r="3" spans="1:8" ht="18.75" x14ac:dyDescent="0.3">
      <c r="A3" s="1" t="s">
        <v>90</v>
      </c>
      <c r="B3" s="2"/>
      <c r="C3" s="3"/>
    </row>
    <row r="4" spans="1:8" ht="18.75" x14ac:dyDescent="0.3">
      <c r="A4" s="1" t="s">
        <v>91</v>
      </c>
      <c r="B4" s="2"/>
      <c r="C4" s="3"/>
    </row>
    <row r="5" spans="1:8" ht="18.75" x14ac:dyDescent="0.3">
      <c r="A5" s="25" t="s">
        <v>92</v>
      </c>
      <c r="B5" s="2"/>
      <c r="C5" s="3"/>
      <c r="F5" s="24"/>
    </row>
    <row r="6" spans="1:8" x14ac:dyDescent="0.25">
      <c r="B6" s="2"/>
      <c r="C6" s="3"/>
    </row>
    <row r="7" spans="1:8" ht="15.75" x14ac:dyDescent="0.25">
      <c r="A7" s="4" t="s">
        <v>0</v>
      </c>
      <c r="B7" s="2"/>
      <c r="C7" s="3"/>
    </row>
    <row r="8" spans="1:8" ht="15.75" x14ac:dyDescent="0.25">
      <c r="A8" s="4"/>
      <c r="B8" s="2"/>
      <c r="C8" s="3"/>
    </row>
    <row r="9" spans="1:8" x14ac:dyDescent="0.25">
      <c r="A9" s="11" t="s">
        <v>2</v>
      </c>
      <c r="B9" s="11" t="s">
        <v>5</v>
      </c>
      <c r="C9" s="11" t="s">
        <v>4</v>
      </c>
      <c r="D9" s="11" t="s">
        <v>19</v>
      </c>
      <c r="E9" s="11" t="s">
        <v>1</v>
      </c>
      <c r="F9" s="11" t="s">
        <v>3</v>
      </c>
    </row>
    <row r="10" spans="1:8" ht="15.75" x14ac:dyDescent="0.25">
      <c r="A10" s="29">
        <v>1</v>
      </c>
      <c r="B10" s="30" t="s">
        <v>78</v>
      </c>
      <c r="C10" s="31" t="s">
        <v>58</v>
      </c>
      <c r="D10" s="74">
        <v>33581</v>
      </c>
      <c r="E10" s="15">
        <v>24104272</v>
      </c>
      <c r="F10" s="26">
        <v>300</v>
      </c>
      <c r="G10" s="27"/>
      <c r="H10" s="28"/>
    </row>
    <row r="11" spans="1:8" ht="15.75" x14ac:dyDescent="0.25">
      <c r="A11" s="29">
        <v>2</v>
      </c>
      <c r="B11" s="30" t="s">
        <v>79</v>
      </c>
      <c r="C11" s="31" t="s">
        <v>72</v>
      </c>
      <c r="D11" s="74">
        <v>32879</v>
      </c>
      <c r="E11" s="15">
        <v>4180887</v>
      </c>
      <c r="F11" s="26">
        <v>258</v>
      </c>
      <c r="G11" s="27"/>
      <c r="H11" s="28"/>
    </row>
    <row r="12" spans="1:8" ht="15.75" x14ac:dyDescent="0.25">
      <c r="A12" s="29">
        <v>3</v>
      </c>
      <c r="B12" s="30" t="s">
        <v>80</v>
      </c>
      <c r="C12" s="31" t="s">
        <v>16</v>
      </c>
      <c r="D12" s="74">
        <v>36767</v>
      </c>
      <c r="E12" s="15">
        <v>24183555</v>
      </c>
      <c r="F12" s="26">
        <v>228</v>
      </c>
      <c r="G12" s="27"/>
      <c r="H12" s="28"/>
    </row>
    <row r="13" spans="1:8" ht="15.75" x14ac:dyDescent="0.25">
      <c r="A13" s="29">
        <v>4</v>
      </c>
      <c r="B13" s="30" t="s">
        <v>32</v>
      </c>
      <c r="C13" s="31" t="s">
        <v>23</v>
      </c>
      <c r="D13" s="74">
        <v>37030</v>
      </c>
      <c r="E13" s="15">
        <v>24183750</v>
      </c>
      <c r="F13" s="26">
        <v>204</v>
      </c>
      <c r="G13" s="27"/>
      <c r="H13" s="28"/>
    </row>
    <row r="14" spans="1:8" ht="15" customHeight="1" x14ac:dyDescent="0.25">
      <c r="A14" s="29">
        <v>5</v>
      </c>
      <c r="B14" s="30" t="s">
        <v>81</v>
      </c>
      <c r="C14" s="31" t="s">
        <v>82</v>
      </c>
      <c r="D14" s="74">
        <v>37641</v>
      </c>
      <c r="E14" s="15">
        <v>24198455</v>
      </c>
      <c r="F14" s="26">
        <v>180</v>
      </c>
      <c r="G14" s="27"/>
      <c r="H14" s="28"/>
    </row>
    <row r="15" spans="1:8" ht="15.75" x14ac:dyDescent="0.25">
      <c r="A15" s="29">
        <v>6</v>
      </c>
      <c r="B15" s="30" t="s">
        <v>41</v>
      </c>
      <c r="C15" s="31" t="s">
        <v>11</v>
      </c>
      <c r="D15" s="74">
        <v>35289</v>
      </c>
      <c r="E15" s="15">
        <v>24131750</v>
      </c>
      <c r="F15" s="26">
        <v>156</v>
      </c>
      <c r="G15" s="27"/>
      <c r="H15" s="28"/>
    </row>
    <row r="16" spans="1:8" ht="15.75" x14ac:dyDescent="0.25">
      <c r="A16" s="29">
        <v>7</v>
      </c>
      <c r="B16" s="30" t="s">
        <v>37</v>
      </c>
      <c r="C16" s="31" t="s">
        <v>16</v>
      </c>
      <c r="D16" s="74">
        <v>38198</v>
      </c>
      <c r="E16" s="15">
        <v>44105681</v>
      </c>
      <c r="F16" s="26">
        <v>132</v>
      </c>
      <c r="G16" s="27"/>
      <c r="H16" s="28"/>
    </row>
    <row r="17" spans="1:8" ht="15.75" x14ac:dyDescent="0.25">
      <c r="A17" s="29">
        <v>8</v>
      </c>
      <c r="B17" s="30" t="s">
        <v>83</v>
      </c>
      <c r="C17" s="31" t="s">
        <v>24</v>
      </c>
      <c r="D17" s="74">
        <v>38134</v>
      </c>
      <c r="E17" s="15">
        <v>24194697</v>
      </c>
      <c r="F17" s="26">
        <v>108</v>
      </c>
      <c r="G17" s="27"/>
      <c r="H17" s="28"/>
    </row>
    <row r="18" spans="1:8" ht="15.75" x14ac:dyDescent="0.25">
      <c r="A18" s="29">
        <v>9</v>
      </c>
      <c r="B18" s="30" t="s">
        <v>34</v>
      </c>
      <c r="C18" s="31" t="s">
        <v>28</v>
      </c>
      <c r="D18" s="74">
        <v>34795</v>
      </c>
      <c r="E18" s="15">
        <v>24105660</v>
      </c>
      <c r="F18" s="26">
        <v>84</v>
      </c>
      <c r="G18" s="27"/>
      <c r="H18" s="28"/>
    </row>
    <row r="19" spans="1:8" ht="15" customHeight="1" x14ac:dyDescent="0.25">
      <c r="A19" s="29">
        <v>10</v>
      </c>
      <c r="B19" s="30" t="s">
        <v>38</v>
      </c>
      <c r="C19" s="31" t="s">
        <v>16</v>
      </c>
      <c r="D19" s="74">
        <v>36770</v>
      </c>
      <c r="E19" s="15">
        <v>24176427</v>
      </c>
      <c r="F19" s="26">
        <v>60</v>
      </c>
      <c r="G19" s="27"/>
      <c r="H19" s="28"/>
    </row>
    <row r="20" spans="1:8" ht="15.75" x14ac:dyDescent="0.25">
      <c r="A20" s="29">
        <v>11</v>
      </c>
      <c r="B20" s="30" t="s">
        <v>84</v>
      </c>
      <c r="C20" s="31" t="s">
        <v>16</v>
      </c>
      <c r="D20" s="74">
        <v>35756</v>
      </c>
      <c r="E20" s="15">
        <v>24108260</v>
      </c>
      <c r="F20" s="26">
        <v>48</v>
      </c>
      <c r="G20" s="27"/>
      <c r="H20" s="28"/>
    </row>
    <row r="21" spans="1:8" ht="15.75" x14ac:dyDescent="0.25">
      <c r="A21" s="29">
        <v>12</v>
      </c>
      <c r="B21" s="33" t="s">
        <v>85</v>
      </c>
      <c r="C21" s="33" t="s">
        <v>69</v>
      </c>
      <c r="D21" s="75">
        <v>35706</v>
      </c>
      <c r="E21" s="73">
        <v>24103209</v>
      </c>
      <c r="F21" s="26">
        <v>48</v>
      </c>
      <c r="G21" s="27"/>
      <c r="H21" s="28"/>
    </row>
    <row r="22" spans="1:8" ht="15.75" x14ac:dyDescent="0.25">
      <c r="A22" s="29">
        <v>13</v>
      </c>
      <c r="B22" s="33" t="s">
        <v>86</v>
      </c>
      <c r="C22" s="33" t="s">
        <v>87</v>
      </c>
      <c r="D22" s="75">
        <v>35633</v>
      </c>
      <c r="E22" s="73">
        <v>24108138</v>
      </c>
      <c r="F22" s="26">
        <v>48</v>
      </c>
      <c r="G22" s="27"/>
      <c r="H22" s="28"/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A641D-75CD-4921-96F6-C91E04E0582C}">
  <dimension ref="A1:G22"/>
  <sheetViews>
    <sheetView workbookViewId="0">
      <selection activeCell="E9" sqref="E9"/>
    </sheetView>
  </sheetViews>
  <sheetFormatPr defaultRowHeight="15" x14ac:dyDescent="0.25"/>
  <cols>
    <col min="1" max="1" width="7.140625" customWidth="1"/>
    <col min="2" max="2" width="23.7109375" customWidth="1"/>
    <col min="3" max="3" width="23.5703125" customWidth="1"/>
    <col min="4" max="4" width="15.140625" customWidth="1"/>
    <col min="5" max="5" width="10.42578125" customWidth="1"/>
    <col min="6" max="6" width="26.42578125" customWidth="1"/>
  </cols>
  <sheetData>
    <row r="1" spans="1:7" ht="18.75" x14ac:dyDescent="0.3">
      <c r="A1" s="53" t="s">
        <v>88</v>
      </c>
      <c r="C1" s="51"/>
    </row>
    <row r="2" spans="1:7" ht="18.75" x14ac:dyDescent="0.3">
      <c r="A2" s="53" t="s">
        <v>123</v>
      </c>
      <c r="C2" s="51"/>
    </row>
    <row r="3" spans="1:7" ht="18.75" x14ac:dyDescent="0.3">
      <c r="A3" s="53" t="s">
        <v>124</v>
      </c>
      <c r="C3" s="51"/>
    </row>
    <row r="4" spans="1:7" ht="18.75" x14ac:dyDescent="0.3">
      <c r="A4" s="53" t="s">
        <v>125</v>
      </c>
      <c r="C4" s="51"/>
    </row>
    <row r="5" spans="1:7" ht="18.75" x14ac:dyDescent="0.3">
      <c r="A5" s="25" t="s">
        <v>126</v>
      </c>
      <c r="C5" s="51"/>
      <c r="F5" s="24"/>
    </row>
    <row r="6" spans="1:7" x14ac:dyDescent="0.25">
      <c r="C6" s="51"/>
    </row>
    <row r="7" spans="1:7" s="52" customFormat="1" ht="15.75" x14ac:dyDescent="0.25">
      <c r="A7" s="40" t="s">
        <v>0</v>
      </c>
      <c r="C7" s="51"/>
    </row>
    <row r="8" spans="1:7" ht="15.75" x14ac:dyDescent="0.25">
      <c r="A8" s="4"/>
      <c r="C8" s="51"/>
    </row>
    <row r="9" spans="1:7" x14ac:dyDescent="0.25">
      <c r="A9" s="11" t="s">
        <v>2</v>
      </c>
      <c r="B9" s="11" t="s">
        <v>5</v>
      </c>
      <c r="C9" s="11" t="s">
        <v>4</v>
      </c>
      <c r="D9" s="11" t="s">
        <v>19</v>
      </c>
      <c r="E9" s="81" t="s">
        <v>1</v>
      </c>
      <c r="F9" s="11" t="s">
        <v>3</v>
      </c>
    </row>
    <row r="10" spans="1:7" ht="15.75" x14ac:dyDescent="0.25">
      <c r="A10" s="35">
        <v>1</v>
      </c>
      <c r="B10" s="50" t="s">
        <v>115</v>
      </c>
      <c r="C10" s="32" t="s">
        <v>111</v>
      </c>
      <c r="D10" s="22">
        <v>36039</v>
      </c>
      <c r="E10" s="15">
        <v>24177830</v>
      </c>
      <c r="F10" s="76">
        <v>390</v>
      </c>
      <c r="G10" s="56"/>
    </row>
    <row r="11" spans="1:7" ht="15.75" x14ac:dyDescent="0.25">
      <c r="A11" s="35">
        <v>2</v>
      </c>
      <c r="B11" s="50" t="s">
        <v>62</v>
      </c>
      <c r="C11" s="32" t="s">
        <v>73</v>
      </c>
      <c r="D11" s="22">
        <v>30000</v>
      </c>
      <c r="E11" s="15">
        <v>4132181</v>
      </c>
      <c r="F11" s="76">
        <v>338</v>
      </c>
      <c r="G11" s="56"/>
    </row>
    <row r="12" spans="1:7" ht="15.75" x14ac:dyDescent="0.25">
      <c r="A12" s="35">
        <v>3</v>
      </c>
      <c r="B12" s="50" t="s">
        <v>66</v>
      </c>
      <c r="C12" s="32" t="s">
        <v>69</v>
      </c>
      <c r="D12" s="22">
        <v>31053</v>
      </c>
      <c r="E12" s="15">
        <v>4140419</v>
      </c>
      <c r="F12" s="76">
        <v>299</v>
      </c>
      <c r="G12" s="56"/>
    </row>
    <row r="13" spans="1:7" ht="15.75" x14ac:dyDescent="0.25">
      <c r="A13" s="35">
        <v>4</v>
      </c>
      <c r="B13" s="50" t="s">
        <v>116</v>
      </c>
      <c r="C13" s="32" t="s">
        <v>104</v>
      </c>
      <c r="D13" s="22">
        <v>29825</v>
      </c>
      <c r="E13" s="15">
        <v>4127870</v>
      </c>
      <c r="F13" s="76">
        <v>266.5</v>
      </c>
      <c r="G13" s="56"/>
    </row>
    <row r="14" spans="1:7" ht="15" customHeight="1" x14ac:dyDescent="0.25">
      <c r="A14" s="35">
        <v>5</v>
      </c>
      <c r="B14" s="50" t="s">
        <v>117</v>
      </c>
      <c r="C14" s="32" t="s">
        <v>57</v>
      </c>
      <c r="D14" s="22">
        <v>31552</v>
      </c>
      <c r="E14" s="15">
        <v>4151976</v>
      </c>
      <c r="F14" s="76">
        <v>234</v>
      </c>
      <c r="G14" s="56"/>
    </row>
    <row r="15" spans="1:7" ht="15.75" x14ac:dyDescent="0.25">
      <c r="A15" s="35">
        <v>6</v>
      </c>
      <c r="B15" s="50" t="s">
        <v>85</v>
      </c>
      <c r="C15" s="32" t="s">
        <v>69</v>
      </c>
      <c r="D15" s="22">
        <v>35706</v>
      </c>
      <c r="E15" s="15">
        <v>24103209</v>
      </c>
      <c r="F15" s="43">
        <v>201.5</v>
      </c>
      <c r="G15" s="56"/>
    </row>
    <row r="16" spans="1:7" ht="15.75" x14ac:dyDescent="0.25">
      <c r="A16" s="35">
        <v>7</v>
      </c>
      <c r="B16" s="50" t="s">
        <v>78</v>
      </c>
      <c r="C16" s="32" t="s">
        <v>58</v>
      </c>
      <c r="D16" s="22">
        <v>33581</v>
      </c>
      <c r="E16" s="15">
        <v>24104272</v>
      </c>
      <c r="F16" s="76">
        <v>169</v>
      </c>
      <c r="G16" s="56"/>
    </row>
    <row r="17" spans="1:7" ht="15.75" x14ac:dyDescent="0.25">
      <c r="A17" s="35">
        <v>8</v>
      </c>
      <c r="B17" s="50" t="s">
        <v>118</v>
      </c>
      <c r="C17" s="32" t="s">
        <v>57</v>
      </c>
      <c r="D17" s="22">
        <v>34529</v>
      </c>
      <c r="E17" s="15">
        <v>24129003</v>
      </c>
      <c r="F17" s="76">
        <v>143</v>
      </c>
      <c r="G17" s="56"/>
    </row>
    <row r="18" spans="1:7" ht="15.75" x14ac:dyDescent="0.25">
      <c r="A18" s="35">
        <v>9</v>
      </c>
      <c r="B18" s="50" t="s">
        <v>119</v>
      </c>
      <c r="C18" s="32" t="s">
        <v>112</v>
      </c>
      <c r="D18" s="22">
        <v>38917</v>
      </c>
      <c r="E18" s="15">
        <v>44172699</v>
      </c>
      <c r="F18" s="76">
        <v>117</v>
      </c>
      <c r="G18" s="56"/>
    </row>
    <row r="19" spans="1:7" ht="15" customHeight="1" x14ac:dyDescent="0.25">
      <c r="A19" s="35">
        <v>10</v>
      </c>
      <c r="B19" s="50" t="s">
        <v>113</v>
      </c>
      <c r="C19" s="32" t="s">
        <v>16</v>
      </c>
      <c r="D19" s="22">
        <v>38355</v>
      </c>
      <c r="E19" s="15">
        <v>34139360</v>
      </c>
      <c r="F19" s="76">
        <v>91</v>
      </c>
      <c r="G19" s="56"/>
    </row>
    <row r="20" spans="1:7" ht="15.75" x14ac:dyDescent="0.25">
      <c r="A20" s="35">
        <v>11</v>
      </c>
      <c r="B20" s="50" t="s">
        <v>120</v>
      </c>
      <c r="C20" s="32" t="s">
        <v>24</v>
      </c>
      <c r="D20" s="22">
        <v>32763</v>
      </c>
      <c r="E20" s="15">
        <v>24113433</v>
      </c>
      <c r="F20" s="76">
        <v>65</v>
      </c>
      <c r="G20" s="56"/>
    </row>
    <row r="21" spans="1:7" ht="15.75" x14ac:dyDescent="0.25">
      <c r="A21" s="35">
        <v>12</v>
      </c>
      <c r="B21" s="33" t="s">
        <v>121</v>
      </c>
      <c r="C21" s="34" t="s">
        <v>114</v>
      </c>
      <c r="D21" s="22">
        <v>30967</v>
      </c>
      <c r="E21" s="73">
        <v>4144694</v>
      </c>
      <c r="F21" s="76">
        <v>65</v>
      </c>
      <c r="G21" s="56"/>
    </row>
    <row r="22" spans="1:7" ht="15.75" x14ac:dyDescent="0.25">
      <c r="A22" s="35">
        <v>13</v>
      </c>
      <c r="B22" s="33" t="s">
        <v>122</v>
      </c>
      <c r="C22" s="34" t="s">
        <v>24</v>
      </c>
      <c r="D22" s="22">
        <v>17969</v>
      </c>
      <c r="E22" s="73">
        <v>4100263</v>
      </c>
      <c r="F22" s="76">
        <v>65</v>
      </c>
      <c r="G22" s="56"/>
    </row>
  </sheetData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9C103-2B91-4C2E-A153-3BBA6D0B39AE}">
  <dimension ref="A1:G20"/>
  <sheetViews>
    <sheetView workbookViewId="0">
      <selection activeCell="H8" sqref="H8"/>
    </sheetView>
  </sheetViews>
  <sheetFormatPr defaultRowHeight="15" x14ac:dyDescent="0.25"/>
  <cols>
    <col min="1" max="1" width="7.140625" customWidth="1"/>
    <col min="2" max="2" width="22.28515625" customWidth="1"/>
    <col min="3" max="3" width="23.5703125" customWidth="1"/>
    <col min="4" max="4" width="15.140625" customWidth="1"/>
    <col min="5" max="5" width="10.42578125" customWidth="1"/>
    <col min="6" max="6" width="26.42578125" customWidth="1"/>
  </cols>
  <sheetData>
    <row r="1" spans="1:7" ht="18.75" x14ac:dyDescent="0.3">
      <c r="A1" s="53" t="s">
        <v>88</v>
      </c>
      <c r="C1" s="51"/>
    </row>
    <row r="2" spans="1:7" ht="18.75" x14ac:dyDescent="0.3">
      <c r="A2" s="53" t="s">
        <v>137</v>
      </c>
      <c r="C2" s="51"/>
    </row>
    <row r="3" spans="1:7" ht="18.75" x14ac:dyDescent="0.3">
      <c r="A3" s="53" t="s">
        <v>138</v>
      </c>
      <c r="C3" s="51"/>
    </row>
    <row r="4" spans="1:7" ht="18.75" x14ac:dyDescent="0.3">
      <c r="A4" s="53" t="s">
        <v>139</v>
      </c>
      <c r="C4" s="51"/>
    </row>
    <row r="5" spans="1:7" ht="18.75" x14ac:dyDescent="0.3">
      <c r="A5" s="25" t="s">
        <v>141</v>
      </c>
      <c r="C5" s="51"/>
      <c r="F5" s="24"/>
    </row>
    <row r="6" spans="1:7" x14ac:dyDescent="0.25">
      <c r="C6" s="51"/>
    </row>
    <row r="7" spans="1:7" ht="15.75" x14ac:dyDescent="0.25">
      <c r="A7" s="4" t="s">
        <v>0</v>
      </c>
      <c r="C7" s="51"/>
    </row>
    <row r="8" spans="1:7" ht="15.75" x14ac:dyDescent="0.25">
      <c r="A8" s="4"/>
      <c r="C8" s="51"/>
    </row>
    <row r="9" spans="1:7" x14ac:dyDescent="0.25">
      <c r="A9" s="71" t="s">
        <v>2</v>
      </c>
      <c r="B9" s="71" t="s">
        <v>5</v>
      </c>
      <c r="C9" s="71" t="s">
        <v>4</v>
      </c>
      <c r="D9" s="71" t="s">
        <v>19</v>
      </c>
      <c r="E9" s="71" t="s">
        <v>1</v>
      </c>
      <c r="F9" s="71" t="s">
        <v>3</v>
      </c>
    </row>
    <row r="10" spans="1:7" ht="15.75" x14ac:dyDescent="0.25">
      <c r="A10" s="72">
        <v>1</v>
      </c>
      <c r="B10" s="50" t="s">
        <v>52</v>
      </c>
      <c r="C10" s="32" t="s">
        <v>17</v>
      </c>
      <c r="D10" s="22">
        <v>34197</v>
      </c>
      <c r="E10" s="50">
        <v>24105074</v>
      </c>
      <c r="F10" s="67">
        <v>275</v>
      </c>
      <c r="G10" s="55"/>
    </row>
    <row r="11" spans="1:7" ht="15.75" x14ac:dyDescent="0.25">
      <c r="A11" s="72">
        <v>2</v>
      </c>
      <c r="B11" s="50" t="s">
        <v>64</v>
      </c>
      <c r="C11" s="32" t="s">
        <v>127</v>
      </c>
      <c r="D11" s="22">
        <v>32339</v>
      </c>
      <c r="E11" s="50">
        <v>4157800</v>
      </c>
      <c r="F11" s="67">
        <v>236.50000000000003</v>
      </c>
      <c r="G11" s="55"/>
    </row>
    <row r="12" spans="1:7" ht="15.75" x14ac:dyDescent="0.25">
      <c r="A12" s="72">
        <v>3</v>
      </c>
      <c r="B12" s="50" t="s">
        <v>128</v>
      </c>
      <c r="C12" s="32" t="s">
        <v>103</v>
      </c>
      <c r="D12" s="22">
        <v>35247</v>
      </c>
      <c r="E12" s="50">
        <v>4101286</v>
      </c>
      <c r="F12" s="67">
        <v>209.00000000000003</v>
      </c>
      <c r="G12" s="55"/>
    </row>
    <row r="13" spans="1:7" ht="15.75" x14ac:dyDescent="0.25">
      <c r="A13" s="72">
        <v>4</v>
      </c>
      <c r="B13" s="50" t="s">
        <v>129</v>
      </c>
      <c r="C13" s="32" t="s">
        <v>130</v>
      </c>
      <c r="D13" s="22">
        <v>30311</v>
      </c>
      <c r="E13" s="50">
        <v>4131002</v>
      </c>
      <c r="F13" s="67">
        <v>187.00000000000003</v>
      </c>
      <c r="G13" s="55"/>
    </row>
    <row r="14" spans="1:7" ht="15" customHeight="1" x14ac:dyDescent="0.25">
      <c r="A14" s="72">
        <v>5</v>
      </c>
      <c r="B14" s="50" t="s">
        <v>131</v>
      </c>
      <c r="C14" s="32" t="s">
        <v>58</v>
      </c>
      <c r="D14" s="22">
        <v>34522</v>
      </c>
      <c r="E14" s="50">
        <v>4123700</v>
      </c>
      <c r="F14" s="67">
        <v>165</v>
      </c>
      <c r="G14" s="55"/>
    </row>
    <row r="15" spans="1:7" ht="15.75" x14ac:dyDescent="0.25">
      <c r="A15" s="72">
        <v>6</v>
      </c>
      <c r="B15" s="50" t="s">
        <v>132</v>
      </c>
      <c r="C15" s="32" t="s">
        <v>127</v>
      </c>
      <c r="D15" s="22">
        <v>31984</v>
      </c>
      <c r="E15" s="50">
        <v>4166418</v>
      </c>
      <c r="F15" s="67">
        <v>143</v>
      </c>
      <c r="G15" s="55"/>
    </row>
    <row r="16" spans="1:7" ht="15.75" x14ac:dyDescent="0.25">
      <c r="A16" s="72">
        <v>7</v>
      </c>
      <c r="B16" s="50" t="s">
        <v>133</v>
      </c>
      <c r="C16" s="32" t="s">
        <v>127</v>
      </c>
      <c r="D16" s="22">
        <v>36676</v>
      </c>
      <c r="E16" s="50">
        <v>24175471</v>
      </c>
      <c r="F16" s="67">
        <v>121.00000000000001</v>
      </c>
      <c r="G16" s="55"/>
    </row>
    <row r="17" spans="1:7" ht="15.75" x14ac:dyDescent="0.25">
      <c r="A17" s="72">
        <v>8</v>
      </c>
      <c r="B17" s="50" t="s">
        <v>80</v>
      </c>
      <c r="C17" s="32" t="s">
        <v>127</v>
      </c>
      <c r="D17" s="22">
        <v>36767</v>
      </c>
      <c r="E17" s="50">
        <v>24183555</v>
      </c>
      <c r="F17" s="67">
        <v>99.000000000000014</v>
      </c>
      <c r="G17" s="55"/>
    </row>
    <row r="18" spans="1:7" ht="15.75" x14ac:dyDescent="0.25">
      <c r="A18" s="72">
        <v>9</v>
      </c>
      <c r="B18" s="50" t="s">
        <v>68</v>
      </c>
      <c r="C18" s="32" t="s">
        <v>134</v>
      </c>
      <c r="D18" s="22">
        <v>33445</v>
      </c>
      <c r="E18" s="50">
        <v>24109959</v>
      </c>
      <c r="F18" s="67">
        <v>77</v>
      </c>
      <c r="G18" s="55"/>
    </row>
    <row r="19" spans="1:7" ht="15" customHeight="1" x14ac:dyDescent="0.25">
      <c r="A19" s="72">
        <v>10</v>
      </c>
      <c r="B19" s="50" t="s">
        <v>135</v>
      </c>
      <c r="C19" s="32" t="s">
        <v>24</v>
      </c>
      <c r="D19" s="22">
        <v>30022</v>
      </c>
      <c r="E19" s="50">
        <v>13900544</v>
      </c>
      <c r="F19" s="67">
        <v>55.000000000000007</v>
      </c>
      <c r="G19" s="55"/>
    </row>
    <row r="20" spans="1:7" ht="15.75" x14ac:dyDescent="0.25">
      <c r="A20" s="72">
        <v>11</v>
      </c>
      <c r="B20" s="50" t="s">
        <v>136</v>
      </c>
      <c r="C20" s="32" t="s">
        <v>11</v>
      </c>
      <c r="D20" s="22">
        <v>31909</v>
      </c>
      <c r="E20" s="50">
        <v>4164083</v>
      </c>
      <c r="F20" s="67">
        <v>44</v>
      </c>
      <c r="G20" s="55"/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69BA7-04C8-444B-AFF7-0226F35AFC45}">
  <dimension ref="A1:G22"/>
  <sheetViews>
    <sheetView workbookViewId="0">
      <selection activeCell="A10" sqref="A10:F17"/>
    </sheetView>
  </sheetViews>
  <sheetFormatPr defaultRowHeight="15" x14ac:dyDescent="0.25"/>
  <cols>
    <col min="1" max="1" width="7.140625" customWidth="1"/>
    <col min="2" max="2" width="22.28515625" customWidth="1"/>
    <col min="3" max="3" width="23.5703125" customWidth="1"/>
    <col min="4" max="4" width="15.140625" customWidth="1"/>
    <col min="5" max="5" width="10.42578125" customWidth="1"/>
    <col min="6" max="6" width="26.42578125" customWidth="1"/>
    <col min="12" max="12" width="14.42578125" customWidth="1"/>
    <col min="13" max="13" width="14" customWidth="1"/>
    <col min="14" max="14" width="13.7109375" customWidth="1"/>
    <col min="15" max="15" width="15.28515625" customWidth="1"/>
    <col min="17" max="17" width="29" customWidth="1"/>
    <col min="18" max="18" width="34.42578125" customWidth="1"/>
  </cols>
  <sheetData>
    <row r="1" spans="1:7" ht="18.75" x14ac:dyDescent="0.3">
      <c r="A1" s="53" t="s">
        <v>88</v>
      </c>
      <c r="C1" s="51"/>
    </row>
    <row r="2" spans="1:7" ht="18.75" x14ac:dyDescent="0.3">
      <c r="A2" s="53" t="s">
        <v>142</v>
      </c>
      <c r="C2" s="51"/>
    </row>
    <row r="3" spans="1:7" ht="18.75" x14ac:dyDescent="0.3">
      <c r="A3" s="53" t="s">
        <v>143</v>
      </c>
      <c r="C3" s="51"/>
    </row>
    <row r="4" spans="1:7" ht="18.75" x14ac:dyDescent="0.3">
      <c r="A4" s="53" t="s">
        <v>144</v>
      </c>
      <c r="C4" s="51"/>
    </row>
    <row r="5" spans="1:7" ht="18.75" x14ac:dyDescent="0.3">
      <c r="A5" s="25" t="s">
        <v>145</v>
      </c>
      <c r="C5" s="51"/>
      <c r="F5" s="24"/>
    </row>
    <row r="6" spans="1:7" x14ac:dyDescent="0.25">
      <c r="C6" s="51"/>
    </row>
    <row r="7" spans="1:7" ht="15.75" x14ac:dyDescent="0.25">
      <c r="A7" s="4" t="s">
        <v>0</v>
      </c>
      <c r="C7" s="51"/>
    </row>
    <row r="8" spans="1:7" ht="15.75" x14ac:dyDescent="0.25">
      <c r="A8" s="4"/>
      <c r="C8" s="51"/>
    </row>
    <row r="9" spans="1:7" x14ac:dyDescent="0.25">
      <c r="A9" s="11" t="s">
        <v>2</v>
      </c>
      <c r="B9" s="11" t="s">
        <v>5</v>
      </c>
      <c r="C9" s="11" t="s">
        <v>4</v>
      </c>
      <c r="D9" s="11" t="s">
        <v>19</v>
      </c>
      <c r="E9" s="11" t="s">
        <v>1</v>
      </c>
      <c r="F9" s="11" t="s">
        <v>3</v>
      </c>
    </row>
    <row r="10" spans="1:7" ht="15.75" x14ac:dyDescent="0.25">
      <c r="A10" s="35">
        <v>1</v>
      </c>
      <c r="B10" s="50" t="s">
        <v>146</v>
      </c>
      <c r="C10" s="32" t="s">
        <v>127</v>
      </c>
      <c r="D10" s="22">
        <v>33772</v>
      </c>
      <c r="E10" s="50">
        <v>4197143</v>
      </c>
      <c r="F10" s="26">
        <v>250</v>
      </c>
      <c r="G10" s="55"/>
    </row>
    <row r="11" spans="1:7" ht="15.75" x14ac:dyDescent="0.25">
      <c r="A11" s="35">
        <v>2</v>
      </c>
      <c r="B11" s="50" t="s">
        <v>131</v>
      </c>
      <c r="C11" s="32" t="s">
        <v>58</v>
      </c>
      <c r="D11" s="22">
        <v>34522</v>
      </c>
      <c r="E11" s="50">
        <v>4123700</v>
      </c>
      <c r="F11" s="26">
        <v>215</v>
      </c>
      <c r="G11" s="55"/>
    </row>
    <row r="12" spans="1:7" ht="15.75" x14ac:dyDescent="0.25">
      <c r="A12" s="35">
        <v>3</v>
      </c>
      <c r="B12" s="50" t="s">
        <v>147</v>
      </c>
      <c r="C12" s="32" t="s">
        <v>130</v>
      </c>
      <c r="D12" s="22">
        <v>30782</v>
      </c>
      <c r="E12" s="50">
        <v>4153278</v>
      </c>
      <c r="F12" s="26">
        <v>190</v>
      </c>
      <c r="G12" s="55"/>
    </row>
    <row r="13" spans="1:7" ht="15.75" x14ac:dyDescent="0.25">
      <c r="A13" s="35">
        <v>4</v>
      </c>
      <c r="B13" s="50" t="s">
        <v>9</v>
      </c>
      <c r="C13" s="32" t="s">
        <v>127</v>
      </c>
      <c r="D13" s="22">
        <v>35460</v>
      </c>
      <c r="E13" s="50">
        <v>4145097</v>
      </c>
      <c r="F13" s="26">
        <v>170</v>
      </c>
      <c r="G13" s="55"/>
    </row>
    <row r="14" spans="1:7" ht="15" customHeight="1" x14ac:dyDescent="0.25">
      <c r="A14" s="35">
        <v>5</v>
      </c>
      <c r="B14" s="50" t="s">
        <v>148</v>
      </c>
      <c r="C14" s="32" t="s">
        <v>103</v>
      </c>
      <c r="D14" s="22">
        <v>30796</v>
      </c>
      <c r="E14" s="50">
        <v>4161203</v>
      </c>
      <c r="F14" s="26">
        <v>150</v>
      </c>
      <c r="G14" s="55"/>
    </row>
    <row r="15" spans="1:7" ht="15.75" x14ac:dyDescent="0.25">
      <c r="A15" s="35">
        <v>6</v>
      </c>
      <c r="B15" s="50" t="s">
        <v>149</v>
      </c>
      <c r="C15" s="32" t="s">
        <v>127</v>
      </c>
      <c r="D15" s="22">
        <v>40366</v>
      </c>
      <c r="E15" s="50">
        <v>34220194</v>
      </c>
      <c r="F15" s="26">
        <v>130</v>
      </c>
      <c r="G15" s="55"/>
    </row>
    <row r="16" spans="1:7" ht="15.75" x14ac:dyDescent="0.25">
      <c r="A16" s="35">
        <v>7</v>
      </c>
      <c r="B16" s="50" t="s">
        <v>135</v>
      </c>
      <c r="C16" s="32" t="s">
        <v>24</v>
      </c>
      <c r="D16" s="22">
        <v>30022</v>
      </c>
      <c r="E16" s="50">
        <v>13900544</v>
      </c>
      <c r="F16" s="26">
        <v>110</v>
      </c>
      <c r="G16" s="55"/>
    </row>
    <row r="17" spans="1:7" ht="15.75" x14ac:dyDescent="0.25">
      <c r="A17" s="35">
        <v>8</v>
      </c>
      <c r="B17" s="50" t="s">
        <v>150</v>
      </c>
      <c r="C17" s="32" t="s">
        <v>151</v>
      </c>
      <c r="D17" s="22">
        <v>39355</v>
      </c>
      <c r="E17" s="50">
        <v>54176271</v>
      </c>
      <c r="F17" s="26">
        <v>90</v>
      </c>
      <c r="G17" s="55"/>
    </row>
    <row r="18" spans="1:7" ht="15.75" x14ac:dyDescent="0.25">
      <c r="A18" s="55"/>
    </row>
    <row r="19" spans="1:7" ht="15" customHeight="1" x14ac:dyDescent="0.25">
      <c r="A19" s="55"/>
    </row>
    <row r="20" spans="1:7" ht="15.75" x14ac:dyDescent="0.25">
      <c r="A20" s="55"/>
    </row>
    <row r="21" spans="1:7" ht="15.75" x14ac:dyDescent="0.25">
      <c r="A21" s="55"/>
    </row>
    <row r="22" spans="1:7" ht="15.75" x14ac:dyDescent="0.25">
      <c r="A22" s="55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Положение участников</vt:lpstr>
      <vt:lpstr>1-Москва Moscow Open</vt:lpstr>
      <vt:lpstr>2-Москва Аэрофлот</vt:lpstr>
      <vt:lpstr>3-Челябинск</vt:lpstr>
      <vt:lpstr>4 ХМАО</vt:lpstr>
      <vt:lpstr>5-MoscowOpen2021</vt:lpstr>
      <vt:lpstr>6-Казань</vt:lpstr>
      <vt:lpstr>7-Анапа</vt:lpstr>
      <vt:lpstr>8-Лоо</vt:lpstr>
      <vt:lpstr>9-Ольгинка</vt:lpstr>
      <vt:lpstr>10-Новороссийск</vt:lpstr>
      <vt:lpstr>11-Сочи</vt:lpstr>
      <vt:lpstr>12-Севастополь</vt:lpstr>
      <vt:lpstr>13-Ольгинка</vt:lpstr>
      <vt:lpstr>14-Ялта</vt:lpstr>
      <vt:lpstr>15-Челябинск</vt:lpstr>
      <vt:lpstr>16-Ялта</vt:lpstr>
      <vt:lpstr>17-Сочи</vt:lpstr>
      <vt:lpstr>18_Евпатория</vt:lpstr>
      <vt:lpstr>19_С.Петербург</vt:lpstr>
      <vt:lpstr>20-Х.Мансийск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2021-11-19T13:55:19Z</dcterms:modified>
</cp:coreProperties>
</file>