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Положение участниц" sheetId="1" r:id="rId1"/>
    <sheet name="Москва" sheetId="2" r:id="rId2"/>
    <sheet name="Барнаул" sheetId="3" r:id="rId3"/>
  </sheets>
  <definedNames/>
  <calcPr fullCalcOnLoad="1"/>
</workbook>
</file>

<file path=xl/sharedStrings.xml><?xml version="1.0" encoding="utf-8"?>
<sst xmlns="http://schemas.openxmlformats.org/spreadsheetml/2006/main" count="82" uniqueCount="51">
  <si>
    <t>ID</t>
  </si>
  <si>
    <t>Место</t>
  </si>
  <si>
    <t>Количество зачетных очков</t>
  </si>
  <si>
    <t>Субъект РФ</t>
  </si>
  <si>
    <t>Москва</t>
  </si>
  <si>
    <t>Фамилия, имя</t>
  </si>
  <si>
    <t xml:space="preserve">Сумма 
кубковых очков </t>
  </si>
  <si>
    <t>Место проведения: г. Москва</t>
  </si>
  <si>
    <t>Кубок России по классическим шахматам среди женщин</t>
  </si>
  <si>
    <t>Список участниц, получающих зачетные кубковые очки:</t>
  </si>
  <si>
    <t>Турнир-этап Кубка, 
количество набранных очков</t>
  </si>
  <si>
    <t>Боднарук Анастасия</t>
  </si>
  <si>
    <t>Грицаева Оксана</t>
  </si>
  <si>
    <t>Республика Крым</t>
  </si>
  <si>
    <t>Московская область</t>
  </si>
  <si>
    <t>Чарочкина Дарья</t>
  </si>
  <si>
    <t>Санкт-Петербург</t>
  </si>
  <si>
    <t xml:space="preserve">Место </t>
  </si>
  <si>
    <t>Турнир - этап Кубка России по шахматам среди женщин в 2019г.</t>
  </si>
  <si>
    <t>Название турнира: Международный кубок РГСУ по шахматам «Moscow Open-2019»</t>
  </si>
  <si>
    <t>Число участниц: 106 человек.</t>
  </si>
  <si>
    <t>Гольцева Екатерина</t>
  </si>
  <si>
    <t>Гусева Марина</t>
  </si>
  <si>
    <t>Гетьман Татьяна</t>
  </si>
  <si>
    <t>Афонасьева Анна</t>
  </si>
  <si>
    <t>Борисова Екатерина</t>
  </si>
  <si>
    <t>Смирнова Екатерина</t>
  </si>
  <si>
    <t>Мальцевская Александра</t>
  </si>
  <si>
    <t>Нижегородская область</t>
  </si>
  <si>
    <t>Калужская область</t>
  </si>
  <si>
    <t>Дата проведения: 25.01 - 04.02.2019</t>
  </si>
  <si>
    <t>Название турнира: Этап соревнований на Кубок России по шахматам среди женщин в 2019 году «Красоты Алтая»</t>
  </si>
  <si>
    <t>Место проведения: г. Барнаул</t>
  </si>
  <si>
    <t>Дата проведения: 21.07 - 31.07.2019</t>
  </si>
  <si>
    <t>Число участниц: 28 человек.</t>
  </si>
  <si>
    <t>Семенова Елена</t>
  </si>
  <si>
    <t>Малетина Татьяна</t>
  </si>
  <si>
    <t>Лоскутова Виктория</t>
  </si>
  <si>
    <t>Мухина Яна</t>
  </si>
  <si>
    <t>13.12.2000</t>
  </si>
  <si>
    <t>12.12.1992</t>
  </si>
  <si>
    <t>28.09.1994</t>
  </si>
  <si>
    <t>15.01.2004</t>
  </si>
  <si>
    <t>06.04.1999</t>
  </si>
  <si>
    <t>Дата рождения</t>
  </si>
  <si>
    <t>ЯНАО</t>
  </si>
  <si>
    <t>Новосибирская область</t>
  </si>
  <si>
    <t>Алтайский край</t>
  </si>
  <si>
    <t>Челябинская область</t>
  </si>
  <si>
    <t>Барнаул</t>
  </si>
  <si>
    <t>Положение участниц на 31.07.2019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</si>
</sst>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9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7" fillId="24" borderId="0" applyNumberFormat="0" applyBorder="0" applyAlignment="0" applyProtection="0"/>
    <xf numFmtId="0" fontId="30" fillId="25" borderId="0" applyNumberFormat="0" applyBorder="0" applyAlignment="0" applyProtection="0"/>
    <xf numFmtId="0" fontId="7" fillId="16" borderId="0" applyNumberFormat="0" applyBorder="0" applyAlignment="0" applyProtection="0"/>
    <xf numFmtId="0" fontId="30" fillId="26" borderId="0" applyNumberFormat="0" applyBorder="0" applyAlignment="0" applyProtection="0"/>
    <xf numFmtId="0" fontId="7" fillId="18" borderId="0" applyNumberFormat="0" applyBorder="0" applyAlignment="0" applyProtection="0"/>
    <xf numFmtId="0" fontId="30" fillId="27" borderId="0" applyNumberFormat="0" applyBorder="0" applyAlignment="0" applyProtection="0"/>
    <xf numFmtId="0" fontId="7" fillId="28" borderId="0" applyNumberFormat="0" applyBorder="0" applyAlignment="0" applyProtection="0"/>
    <xf numFmtId="0" fontId="30" fillId="29" borderId="0" applyNumberFormat="0" applyBorder="0" applyAlignment="0" applyProtection="0"/>
    <xf numFmtId="0" fontId="7" fillId="30" borderId="0" applyNumberFormat="0" applyBorder="0" applyAlignment="0" applyProtection="0"/>
    <xf numFmtId="0" fontId="30" fillId="31" borderId="0" applyNumberFormat="0" applyBorder="0" applyAlignment="0" applyProtection="0"/>
    <xf numFmtId="0" fontId="7" fillId="32" borderId="0" applyNumberFormat="0" applyBorder="0" applyAlignment="0" applyProtection="0"/>
    <xf numFmtId="0" fontId="30" fillId="33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1" applyNumberFormat="0" applyAlignment="0" applyProtection="0"/>
    <xf numFmtId="0" fontId="32" fillId="41" borderId="2" applyNumberFormat="0" applyAlignment="0" applyProtection="0"/>
    <xf numFmtId="0" fontId="33" fillId="41" borderId="1" applyNumberFormat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42" borderId="7" applyNumberFormat="0" applyAlignment="0" applyProtection="0"/>
    <xf numFmtId="0" fontId="40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44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7" fillId="46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10" xfId="51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0" fillId="0" borderId="10" xfId="88" applyFont="1" applyBorder="1" applyAlignment="1">
      <alignment horizontal="center"/>
      <protection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0" fillId="0" borderId="10" xfId="88" applyFont="1" applyFill="1" applyBorder="1" applyAlignment="1">
      <alignment horizontal="center"/>
      <protection/>
    </xf>
    <xf numFmtId="0" fontId="1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0" xfId="88" applyFont="1" applyBorder="1" applyAlignment="1">
      <alignment horizontal="center"/>
      <protection/>
    </xf>
    <xf numFmtId="0" fontId="1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1" fillId="0" borderId="11" xfId="88" applyFont="1" applyBorder="1" applyAlignment="1">
      <alignment horizontal="center"/>
      <protection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wrapText="1"/>
    </xf>
    <xf numFmtId="0" fontId="5" fillId="0" borderId="1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20" xfId="62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/>
    </xf>
    <xf numFmtId="0" fontId="11" fillId="0" borderId="20" xfId="62" applyFont="1" applyBorder="1" applyAlignment="1">
      <alignment horizontal="center" vertical="center"/>
    </xf>
    <xf numFmtId="0" fontId="5" fillId="0" borderId="20" xfId="0" applyFont="1" applyBorder="1" applyAlignment="1">
      <alignment/>
    </xf>
  </cellXfs>
  <cellStyles count="8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 4" xfId="51"/>
    <cellStyle name="Standard_Tabelle1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Hyperlink" xfId="62"/>
    <cellStyle name="Гиперссылка 2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 2 2" xfId="76"/>
    <cellStyle name="Обычный 2 2_Кубковые очки" xfId="77"/>
    <cellStyle name="Обычный 2_Кубковые очки" xfId="78"/>
    <cellStyle name="Обычный 3" xfId="79"/>
    <cellStyle name="Обычный 3 2" xfId="80"/>
    <cellStyle name="Обычный 3_Кубковые очки" xfId="81"/>
    <cellStyle name="Обычный 4" xfId="82"/>
    <cellStyle name="Обычный 4 2" xfId="83"/>
    <cellStyle name="Обычный 4_Кубковые очки" xfId="84"/>
    <cellStyle name="Обычный 5" xfId="85"/>
    <cellStyle name="Обычный 6" xfId="86"/>
    <cellStyle name="Обычный 7" xfId="87"/>
    <cellStyle name="Обычный_Москва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atings.fide.com/card.phtml?event=4127951" TargetMode="External" /><Relationship Id="rId2" Type="http://schemas.openxmlformats.org/officeDocument/2006/relationships/hyperlink" Target="http://ratings.fide.com/card.phtml?event=4131827" TargetMode="External" /><Relationship Id="rId3" Type="http://schemas.openxmlformats.org/officeDocument/2006/relationships/hyperlink" Target="http://ratings.fide.com/card.phtml?event=4131827" TargetMode="External" /><Relationship Id="rId4" Type="http://schemas.openxmlformats.org/officeDocument/2006/relationships/hyperlink" Target="http://ratings.fide.com/card.phtml?event=4127951" TargetMode="External" /><Relationship Id="rId5" Type="http://schemas.openxmlformats.org/officeDocument/2006/relationships/hyperlink" Target="http://ratings.fide.com/card.phtml?event=4131827" TargetMode="External" /><Relationship Id="rId6" Type="http://schemas.openxmlformats.org/officeDocument/2006/relationships/hyperlink" Target="http://ratings.fide.com/card.phtml?event=4131827" TargetMode="External" /><Relationship Id="rId7" Type="http://schemas.openxmlformats.org/officeDocument/2006/relationships/hyperlink" Target="http://ratings.fide.com/card.phtml?event=4147103" TargetMode="External" /><Relationship Id="rId8" Type="http://schemas.openxmlformats.org/officeDocument/2006/relationships/hyperlink" Target="http://ratings.fide.com/card.phtml?event=4147103" TargetMode="Externa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6.57421875" style="0" customWidth="1"/>
    <col min="3" max="3" width="10.57421875" style="0" customWidth="1"/>
    <col min="4" max="4" width="13.57421875" style="0" customWidth="1"/>
    <col min="5" max="6" width="13.28125" style="0" customWidth="1"/>
    <col min="7" max="7" width="10.421875" style="0" customWidth="1"/>
    <col min="8" max="8" width="19.28125" style="0" customWidth="1"/>
    <col min="9" max="9" width="18.140625" style="0" customWidth="1"/>
  </cols>
  <sheetData>
    <row r="1" ht="18.75">
      <c r="A1" s="1" t="s">
        <v>8</v>
      </c>
    </row>
    <row r="2" ht="18.75">
      <c r="A2" s="1" t="s">
        <v>50</v>
      </c>
    </row>
    <row r="3" ht="15.75" thickBot="1"/>
    <row r="4" spans="1:8" ht="30" customHeight="1" thickBot="1">
      <c r="A4" s="31" t="s">
        <v>17</v>
      </c>
      <c r="B4" s="33" t="s">
        <v>5</v>
      </c>
      <c r="C4" s="35" t="s">
        <v>0</v>
      </c>
      <c r="D4" s="37" t="s">
        <v>10</v>
      </c>
      <c r="E4" s="38"/>
      <c r="F4" s="38"/>
      <c r="G4" s="38"/>
      <c r="H4" s="29" t="s">
        <v>6</v>
      </c>
    </row>
    <row r="5" spans="1:8" ht="36.75" customHeight="1" thickBot="1">
      <c r="A5" s="32"/>
      <c r="B5" s="34"/>
      <c r="C5" s="36"/>
      <c r="D5" s="40" t="s">
        <v>4</v>
      </c>
      <c r="E5" s="41" t="s">
        <v>49</v>
      </c>
      <c r="F5" s="43"/>
      <c r="G5" s="42"/>
      <c r="H5" s="30"/>
    </row>
    <row r="6" spans="1:8" ht="15">
      <c r="A6" s="23" t="str">
        <f>COUNTIF($H$6:$H$93,"&gt;"&amp;$H$6:$H$93)+1&amp;REPT("-"&amp;COUNTIF($H$6:$H$93,"&gt;="&amp;$H$6:$H$93),COUNTIF($H$6:$H$93,H6)&gt;1)</f>
        <v>1</v>
      </c>
      <c r="B6" s="24" t="s">
        <v>11</v>
      </c>
      <c r="C6" s="25">
        <v>4181751</v>
      </c>
      <c r="D6" s="26">
        <v>360</v>
      </c>
      <c r="E6" s="27"/>
      <c r="F6" s="27"/>
      <c r="G6" s="28"/>
      <c r="H6" s="5">
        <f>SUM(D6:G6)</f>
        <v>360</v>
      </c>
    </row>
    <row r="7" spans="1:8" ht="15">
      <c r="A7" s="6" t="str">
        <f>COUNTIF($H$6:$H$93,"&gt;"&amp;$H$6:$H$93)+1&amp;REPT("-"&amp;COUNTIF($H$6:$H$93,"&gt;="&amp;$H$6:$H$93),COUNTIF($H$6:$H$93,H7)&gt;1)</f>
        <v>2</v>
      </c>
      <c r="B7" s="17" t="s">
        <v>25</v>
      </c>
      <c r="C7" s="20">
        <v>34124184</v>
      </c>
      <c r="D7" s="21">
        <v>156</v>
      </c>
      <c r="E7" s="13">
        <v>200</v>
      </c>
      <c r="F7" s="13"/>
      <c r="G7" s="14"/>
      <c r="H7" s="5">
        <f>SUM(D7:G7)</f>
        <v>356</v>
      </c>
    </row>
    <row r="8" spans="1:8" ht="15">
      <c r="A8" s="6" t="str">
        <f>COUNTIF($H$6:$H$93,"&gt;"&amp;$H$6:$H$93)+1&amp;REPT("-"&amp;COUNTIF($H$6:$H$93,"&gt;="&amp;$H$6:$H$93),COUNTIF($H$6:$H$93,H8)&gt;1)</f>
        <v>3</v>
      </c>
      <c r="B8" s="17" t="s">
        <v>21</v>
      </c>
      <c r="C8" s="20">
        <v>24173770</v>
      </c>
      <c r="D8" s="21">
        <v>312</v>
      </c>
      <c r="E8" s="22"/>
      <c r="F8" s="22"/>
      <c r="G8" s="16"/>
      <c r="H8" s="5">
        <f>SUM(D8:G8)</f>
        <v>312</v>
      </c>
    </row>
    <row r="9" spans="1:8" ht="15">
      <c r="A9" s="6" t="str">
        <f>COUNTIF($H$6:$H$93,"&gt;"&amp;$H$6:$H$93)+1&amp;REPT("-"&amp;COUNTIF($H$6:$H$93,"&gt;="&amp;$H$6:$H$93),COUNTIF($H$6:$H$93,H9)&gt;1)</f>
        <v>4</v>
      </c>
      <c r="B9" s="17" t="s">
        <v>22</v>
      </c>
      <c r="C9" s="20">
        <v>4149351</v>
      </c>
      <c r="D9" s="21">
        <v>276</v>
      </c>
      <c r="E9" s="13"/>
      <c r="F9" s="13"/>
      <c r="G9" s="14"/>
      <c r="H9" s="5">
        <f>SUM(D9:G9)</f>
        <v>276</v>
      </c>
    </row>
    <row r="10" spans="1:8" ht="15.75">
      <c r="A10" s="6" t="str">
        <f>COUNTIF($H$6:$H$93,"&gt;"&amp;$H$6:$H$93)+1&amp;REPT("-"&amp;COUNTIF($H$6:$H$93,"&gt;="&amp;$H$6:$H$93),COUNTIF($H$6:$H$93,H10)&gt;1)</f>
        <v>5</v>
      </c>
      <c r="B10" s="17" t="s">
        <v>12</v>
      </c>
      <c r="C10" s="20">
        <v>14104652</v>
      </c>
      <c r="D10" s="21">
        <v>246</v>
      </c>
      <c r="E10" s="15"/>
      <c r="F10" s="15"/>
      <c r="G10" s="12"/>
      <c r="H10" s="5">
        <f>SUM(D10:G10)</f>
        <v>246</v>
      </c>
    </row>
    <row r="11" spans="1:8" ht="15">
      <c r="A11" s="6" t="str">
        <f>COUNTIF($H$6:$H$93,"&gt;"&amp;$H$6:$H$93)+1&amp;REPT("-"&amp;COUNTIF($H$6:$H$93,"&gt;="&amp;$H$6:$H$93),COUNTIF($H$6:$H$93,H11)&gt;1)</f>
        <v>6</v>
      </c>
      <c r="B11" s="17" t="s">
        <v>23</v>
      </c>
      <c r="C11" s="20">
        <v>34166146</v>
      </c>
      <c r="D11" s="21">
        <v>216</v>
      </c>
      <c r="E11" s="13"/>
      <c r="F11" s="13"/>
      <c r="G11" s="12"/>
      <c r="H11" s="5">
        <f>SUM(D11:G11)</f>
        <v>216</v>
      </c>
    </row>
    <row r="12" spans="1:8" ht="15">
      <c r="A12" s="6" t="str">
        <f>COUNTIF($H$6:$H$93,"&gt;"&amp;$H$6:$H$93)+1&amp;REPT("-"&amp;COUNTIF($H$6:$H$93,"&gt;="&amp;$H$6:$H$93),COUNTIF($H$6:$H$93,H12)&gt;1)</f>
        <v>7</v>
      </c>
      <c r="B12" s="17" t="s">
        <v>24</v>
      </c>
      <c r="C12" s="20">
        <v>24173606</v>
      </c>
      <c r="D12" s="21">
        <v>186</v>
      </c>
      <c r="E12" s="13"/>
      <c r="F12" s="13"/>
      <c r="G12" s="14"/>
      <c r="H12" s="5">
        <f>SUM(D12:G12)</f>
        <v>186</v>
      </c>
    </row>
    <row r="13" spans="1:8" ht="15">
      <c r="A13" s="6" t="str">
        <f>COUNTIF($H$6:$H$93,"&gt;"&amp;$H$6:$H$93)+1&amp;REPT("-"&amp;COUNTIF($H$6:$H$93,"&gt;="&amp;$H$6:$H$93),COUNTIF($H$6:$H$93,H13)&gt;1)</f>
        <v>8</v>
      </c>
      <c r="B13" s="17" t="s">
        <v>35</v>
      </c>
      <c r="C13" s="20">
        <v>24125148</v>
      </c>
      <c r="D13" s="19"/>
      <c r="E13" s="39">
        <v>170</v>
      </c>
      <c r="F13" s="20"/>
      <c r="G13" s="39"/>
      <c r="H13" s="5">
        <f>SUM(D13:G13)</f>
        <v>170</v>
      </c>
    </row>
    <row r="14" spans="1:8" ht="15">
      <c r="A14" s="6" t="str">
        <f>COUNTIF($H$6:$H$93,"&gt;"&amp;$H$6:$H$93)+1&amp;REPT("-"&amp;COUNTIF($H$6:$H$93,"&gt;="&amp;$H$6:$H$93),COUNTIF($H$6:$H$93,H14)&gt;1)</f>
        <v>9</v>
      </c>
      <c r="B14" s="17" t="s">
        <v>36</v>
      </c>
      <c r="C14" s="20">
        <v>24145084</v>
      </c>
      <c r="D14" s="19"/>
      <c r="E14" s="39">
        <v>150</v>
      </c>
      <c r="F14" s="20"/>
      <c r="G14" s="39"/>
      <c r="H14" s="5">
        <f>SUM(D14:G14)</f>
        <v>150</v>
      </c>
    </row>
    <row r="15" spans="1:8" ht="15">
      <c r="A15" s="6" t="str">
        <f>COUNTIF($H$6:$H$93,"&gt;"&amp;$H$6:$H$93)+1&amp;REPT("-"&amp;COUNTIF($H$6:$H$93,"&gt;="&amp;$H$6:$H$93),COUNTIF($H$6:$H$93,H15)&gt;1)</f>
        <v>10</v>
      </c>
      <c r="B15" s="17" t="s">
        <v>37</v>
      </c>
      <c r="C15" s="20">
        <v>34166278</v>
      </c>
      <c r="D15" s="19"/>
      <c r="E15" s="39">
        <v>135</v>
      </c>
      <c r="F15" s="20"/>
      <c r="G15" s="39"/>
      <c r="H15" s="5">
        <f>SUM(D15:G15)</f>
        <v>135</v>
      </c>
    </row>
    <row r="16" spans="1:8" ht="15">
      <c r="A16" s="6" t="str">
        <f>COUNTIF($H$6:$H$93,"&gt;"&amp;$H$6:$H$93)+1&amp;REPT("-"&amp;COUNTIF($H$6:$H$93,"&gt;="&amp;$H$6:$H$93),COUNTIF($H$6:$H$93,H16)&gt;1)</f>
        <v>11</v>
      </c>
      <c r="B16" s="17" t="s">
        <v>26</v>
      </c>
      <c r="C16" s="20">
        <v>4110943</v>
      </c>
      <c r="D16" s="21">
        <v>132</v>
      </c>
      <c r="E16" s="21"/>
      <c r="F16" s="21"/>
      <c r="G16" s="21"/>
      <c r="H16" s="5">
        <f>SUM(D16:G16)</f>
        <v>132</v>
      </c>
    </row>
    <row r="17" spans="1:8" ht="15">
      <c r="A17" s="6" t="str">
        <f>COUNTIF($H$6:$H$93,"&gt;"&amp;$H$6:$H$93)+1&amp;REPT("-"&amp;COUNTIF($H$6:$H$93,"&gt;="&amp;$H$6:$H$93),COUNTIF($H$6:$H$93,H17)&gt;1)</f>
        <v>12</v>
      </c>
      <c r="B17" s="17" t="s">
        <v>38</v>
      </c>
      <c r="C17" s="20">
        <v>34115428</v>
      </c>
      <c r="D17" s="19"/>
      <c r="E17" s="39">
        <v>120</v>
      </c>
      <c r="F17" s="20"/>
      <c r="G17" s="39"/>
      <c r="H17" s="5">
        <f>SUM(D17:G17)</f>
        <v>120</v>
      </c>
    </row>
    <row r="18" spans="1:8" ht="15">
      <c r="A18" s="6" t="str">
        <f>COUNTIF($H$6:$H$93,"&gt;"&amp;$H$6:$H$93)+1&amp;REPT("-"&amp;COUNTIF($H$6:$H$93,"&gt;="&amp;$H$6:$H$93),COUNTIF($H$6:$H$93,H18)&gt;1)</f>
        <v>13</v>
      </c>
      <c r="B18" s="17" t="s">
        <v>27</v>
      </c>
      <c r="C18" s="20">
        <v>24174041</v>
      </c>
      <c r="D18" s="21">
        <v>108</v>
      </c>
      <c r="E18" s="21"/>
      <c r="F18" s="21"/>
      <c r="G18" s="21"/>
      <c r="H18" s="5">
        <f>SUM(D18:G18)</f>
        <v>108</v>
      </c>
    </row>
    <row r="19" spans="1:8" ht="15">
      <c r="A19" s="6" t="str">
        <f>COUNTIF($H$6:$H$93,"&gt;"&amp;$H$6:$H$93)+1&amp;REPT("-"&amp;COUNTIF($H$6:$H$93,"&gt;="&amp;$H$6:$H$93),COUNTIF($H$6:$H$93,H19)&gt;1)</f>
        <v>14</v>
      </c>
      <c r="B19" s="17" t="s">
        <v>15</v>
      </c>
      <c r="C19" s="20">
        <v>4180917</v>
      </c>
      <c r="D19" s="21">
        <v>84</v>
      </c>
      <c r="E19" s="11"/>
      <c r="F19" s="11"/>
      <c r="G19" s="4"/>
      <c r="H19" s="5">
        <f>SUM(D19:G19)</f>
        <v>84</v>
      </c>
    </row>
  </sheetData>
  <sheetProtection/>
  <mergeCells count="5">
    <mergeCell ref="H4:H5"/>
    <mergeCell ref="A4:A5"/>
    <mergeCell ref="B4:B5"/>
    <mergeCell ref="C4:C5"/>
    <mergeCell ref="D4:G4"/>
  </mergeCells>
  <hyperlinks>
    <hyperlink ref="D5" location="Москва!A1" display="Москва"/>
    <hyperlink ref="E5" location="Барнаул!A1" display="Барнаул"/>
  </hyperlinks>
  <printOptions/>
  <pageMargins left="0.7" right="0.7" top="0.75" bottom="0.75" header="0.3" footer="0.3"/>
  <pageSetup horizontalDpi="600" verticalDpi="600" orientation="portrait" paperSize="9" r:id="rId1"/>
  <ignoredErrors>
    <ignoredError sqref="H6:H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421875" style="0" customWidth="1"/>
    <col min="2" max="2" width="27.00390625" style="0" customWidth="1"/>
    <col min="3" max="3" width="24.57421875" style="0" customWidth="1"/>
    <col min="4" max="4" width="17.28125" style="0" customWidth="1"/>
    <col min="5" max="5" width="13.28125" style="0" customWidth="1"/>
    <col min="6" max="6" width="29.421875" style="0" customWidth="1"/>
    <col min="9" max="9" width="8.57421875" style="0" customWidth="1"/>
  </cols>
  <sheetData>
    <row r="1" spans="1:2" ht="15.75">
      <c r="A1" s="2" t="s">
        <v>18</v>
      </c>
      <c r="B1" s="2"/>
    </row>
    <row r="2" spans="1:2" ht="15.75">
      <c r="A2" s="2" t="s">
        <v>19</v>
      </c>
      <c r="B2" s="2"/>
    </row>
    <row r="3" spans="1:2" ht="15.75">
      <c r="A3" s="2" t="s">
        <v>7</v>
      </c>
      <c r="B3" s="2"/>
    </row>
    <row r="4" spans="1:2" ht="15.75">
      <c r="A4" s="2" t="s">
        <v>30</v>
      </c>
      <c r="B4" s="2"/>
    </row>
    <row r="5" spans="1:2" ht="15.75">
      <c r="A5" s="2" t="s">
        <v>20</v>
      </c>
      <c r="B5" s="2"/>
    </row>
    <row r="7" ht="15.75">
      <c r="A7" s="2" t="s">
        <v>9</v>
      </c>
    </row>
    <row r="9" spans="1:6" ht="15">
      <c r="A9" s="7" t="s">
        <v>1</v>
      </c>
      <c r="B9" s="8" t="s">
        <v>5</v>
      </c>
      <c r="C9" s="9" t="s">
        <v>3</v>
      </c>
      <c r="D9" s="10" t="s">
        <v>44</v>
      </c>
      <c r="E9" s="9" t="s">
        <v>0</v>
      </c>
      <c r="F9" s="10" t="s">
        <v>2</v>
      </c>
    </row>
    <row r="10" spans="1:6" ht="15">
      <c r="A10" s="3">
        <v>1</v>
      </c>
      <c r="B10" s="17" t="s">
        <v>11</v>
      </c>
      <c r="C10" s="18" t="s">
        <v>16</v>
      </c>
      <c r="D10" s="19">
        <v>33693</v>
      </c>
      <c r="E10" s="20">
        <v>4181751</v>
      </c>
      <c r="F10" s="21">
        <v>360</v>
      </c>
    </row>
    <row r="11" spans="1:6" ht="15" customHeight="1">
      <c r="A11" s="3">
        <v>2</v>
      </c>
      <c r="B11" s="17" t="s">
        <v>21</v>
      </c>
      <c r="C11" s="18" t="s">
        <v>28</v>
      </c>
      <c r="D11" s="19">
        <v>37600</v>
      </c>
      <c r="E11" s="20">
        <v>24173770</v>
      </c>
      <c r="F11" s="21">
        <v>312</v>
      </c>
    </row>
    <row r="12" spans="1:6" ht="15.75" customHeight="1">
      <c r="A12" s="3">
        <v>3</v>
      </c>
      <c r="B12" s="17" t="s">
        <v>22</v>
      </c>
      <c r="C12" s="18" t="s">
        <v>14</v>
      </c>
      <c r="D12" s="19">
        <v>31629</v>
      </c>
      <c r="E12" s="20">
        <v>4149351</v>
      </c>
      <c r="F12" s="21">
        <v>276</v>
      </c>
    </row>
    <row r="13" spans="1:6" ht="15">
      <c r="A13" s="3">
        <v>4</v>
      </c>
      <c r="B13" s="17" t="s">
        <v>12</v>
      </c>
      <c r="C13" s="18" t="s">
        <v>13</v>
      </c>
      <c r="D13" s="19">
        <v>29297</v>
      </c>
      <c r="E13" s="20">
        <v>14104652</v>
      </c>
      <c r="F13" s="21">
        <v>246</v>
      </c>
    </row>
    <row r="14" spans="1:6" ht="15" customHeight="1">
      <c r="A14" s="3">
        <v>5</v>
      </c>
      <c r="B14" s="17" t="s">
        <v>23</v>
      </c>
      <c r="C14" s="18" t="s">
        <v>16</v>
      </c>
      <c r="D14" s="19">
        <v>37654</v>
      </c>
      <c r="E14" s="20">
        <v>34166146</v>
      </c>
      <c r="F14" s="21">
        <v>216</v>
      </c>
    </row>
    <row r="15" spans="1:6" ht="15.75" customHeight="1">
      <c r="A15" s="3">
        <v>6</v>
      </c>
      <c r="B15" s="17" t="s">
        <v>24</v>
      </c>
      <c r="C15" s="18" t="s">
        <v>29</v>
      </c>
      <c r="D15" s="19">
        <v>36940</v>
      </c>
      <c r="E15" s="20">
        <v>24173606</v>
      </c>
      <c r="F15" s="21">
        <v>186</v>
      </c>
    </row>
    <row r="16" spans="1:6" ht="15" customHeight="1">
      <c r="A16" s="3">
        <v>7</v>
      </c>
      <c r="B16" s="17" t="s">
        <v>25</v>
      </c>
      <c r="C16" s="18" t="s">
        <v>4</v>
      </c>
      <c r="D16" s="19">
        <v>36873</v>
      </c>
      <c r="E16" s="20">
        <v>34124184</v>
      </c>
      <c r="F16" s="21">
        <v>156</v>
      </c>
    </row>
    <row r="17" spans="1:6" ht="15.75" customHeight="1">
      <c r="A17" s="3">
        <v>8</v>
      </c>
      <c r="B17" s="17" t="s">
        <v>26</v>
      </c>
      <c r="C17" s="18" t="s">
        <v>4</v>
      </c>
      <c r="D17" s="19">
        <v>35186</v>
      </c>
      <c r="E17" s="20">
        <v>4110943</v>
      </c>
      <c r="F17" s="21">
        <v>132</v>
      </c>
    </row>
    <row r="18" spans="1:6" ht="15">
      <c r="A18" s="3">
        <v>9</v>
      </c>
      <c r="B18" s="17" t="s">
        <v>27</v>
      </c>
      <c r="C18" s="18" t="s">
        <v>4</v>
      </c>
      <c r="D18" s="19">
        <v>37442</v>
      </c>
      <c r="E18" s="20">
        <v>24174041</v>
      </c>
      <c r="F18" s="21">
        <v>108</v>
      </c>
    </row>
    <row r="19" spans="1:6" ht="15" customHeight="1">
      <c r="A19" s="3">
        <v>10</v>
      </c>
      <c r="B19" s="17" t="s">
        <v>15</v>
      </c>
      <c r="C19" s="18" t="s">
        <v>4</v>
      </c>
      <c r="D19" s="19">
        <v>33153</v>
      </c>
      <c r="E19" s="20">
        <v>4180917</v>
      </c>
      <c r="F19" s="21">
        <v>84</v>
      </c>
    </row>
  </sheetData>
  <sheetProtection/>
  <hyperlinks>
    <hyperlink ref="K65473" r:id="rId1" display="http://ratings.fide.com/card.phtml?event=4127951"/>
    <hyperlink ref="K65474" r:id="rId2" display="http://ratings.fide.com/card.phtml?event=4131827"/>
    <hyperlink ref="K65475" r:id="rId3" display="http://ratings.fide.com/card.phtml?event=4131827"/>
    <hyperlink ref="E65473" r:id="rId4" display="http://ratings.fide.com/card.phtml?event=4127951"/>
    <hyperlink ref="E65474" r:id="rId5" display="http://ratings.fide.com/card.phtml?event=4131827"/>
    <hyperlink ref="E65475" r:id="rId6" display="http://ratings.fide.com/card.phtml?event=4131827"/>
    <hyperlink ref="K65472" r:id="rId7" display="http://ratings.fide.com/card.phtml?event=4147103"/>
    <hyperlink ref="E65472" r:id="rId8" display="http://ratings.fide.com/card.phtml?event=4147103"/>
  </hyperlinks>
  <printOptions/>
  <pageMargins left="0.7" right="0.7" top="0.75" bottom="0.75" header="0.3" footer="0.3"/>
  <pageSetup horizontalDpi="300" verticalDpi="300" orientation="portrait" paperSize="9" r:id="rId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140625" style="0" customWidth="1"/>
    <col min="2" max="2" width="27.421875" style="0" customWidth="1"/>
    <col min="3" max="3" width="23.8515625" style="0" customWidth="1"/>
    <col min="4" max="4" width="14.8515625" style="0" customWidth="1"/>
    <col min="6" max="6" width="27.8515625" style="0" customWidth="1"/>
  </cols>
  <sheetData>
    <row r="1" spans="1:2" ht="15.75">
      <c r="A1" s="2" t="s">
        <v>18</v>
      </c>
      <c r="B1" s="2"/>
    </row>
    <row r="2" spans="1:2" ht="15.75">
      <c r="A2" s="2" t="s">
        <v>31</v>
      </c>
      <c r="B2" s="2"/>
    </row>
    <row r="3" spans="1:2" ht="15.75">
      <c r="A3" s="2" t="s">
        <v>32</v>
      </c>
      <c r="B3" s="2"/>
    </row>
    <row r="4" spans="1:2" ht="15.75">
      <c r="A4" s="2" t="s">
        <v>33</v>
      </c>
      <c r="B4" s="2"/>
    </row>
    <row r="5" spans="1:2" ht="15.75">
      <c r="A5" s="2" t="s">
        <v>34</v>
      </c>
      <c r="B5" s="2"/>
    </row>
    <row r="7" ht="15.75">
      <c r="A7" s="2" t="s">
        <v>9</v>
      </c>
    </row>
    <row r="9" spans="1:6" ht="15">
      <c r="A9" s="7" t="s">
        <v>1</v>
      </c>
      <c r="B9" s="8" t="s">
        <v>5</v>
      </c>
      <c r="C9" s="9" t="s">
        <v>3</v>
      </c>
      <c r="D9" s="10" t="s">
        <v>44</v>
      </c>
      <c r="E9" s="9" t="s">
        <v>0</v>
      </c>
      <c r="F9" s="10" t="s">
        <v>2</v>
      </c>
    </row>
    <row r="10" spans="1:6" ht="15">
      <c r="A10" s="3">
        <v>1</v>
      </c>
      <c r="B10" s="17" t="s">
        <v>25</v>
      </c>
      <c r="C10" s="18" t="s">
        <v>4</v>
      </c>
      <c r="D10" s="19" t="s">
        <v>39</v>
      </c>
      <c r="E10" s="20">
        <v>34124184</v>
      </c>
      <c r="F10" s="39">
        <v>200</v>
      </c>
    </row>
    <row r="11" spans="1:6" ht="15">
      <c r="A11" s="3">
        <v>2</v>
      </c>
      <c r="B11" s="17" t="s">
        <v>35</v>
      </c>
      <c r="C11" s="18" t="s">
        <v>45</v>
      </c>
      <c r="D11" s="19" t="s">
        <v>40</v>
      </c>
      <c r="E11" s="20">
        <v>24125148</v>
      </c>
      <c r="F11" s="39">
        <v>170</v>
      </c>
    </row>
    <row r="12" spans="1:6" ht="15">
      <c r="A12" s="3">
        <v>3</v>
      </c>
      <c r="B12" s="17" t="s">
        <v>36</v>
      </c>
      <c r="C12" s="18" t="s">
        <v>46</v>
      </c>
      <c r="D12" s="19" t="s">
        <v>41</v>
      </c>
      <c r="E12" s="20">
        <v>24145084</v>
      </c>
      <c r="F12" s="39">
        <v>150</v>
      </c>
    </row>
    <row r="13" spans="1:6" ht="15">
      <c r="A13" s="3">
        <v>4</v>
      </c>
      <c r="B13" s="17" t="s">
        <v>37</v>
      </c>
      <c r="C13" s="18" t="s">
        <v>47</v>
      </c>
      <c r="D13" s="19" t="s">
        <v>42</v>
      </c>
      <c r="E13" s="20">
        <v>34166278</v>
      </c>
      <c r="F13" s="39">
        <v>135</v>
      </c>
    </row>
    <row r="14" spans="1:6" ht="15">
      <c r="A14" s="3">
        <v>5</v>
      </c>
      <c r="B14" s="17" t="s">
        <v>38</v>
      </c>
      <c r="C14" s="18" t="s">
        <v>48</v>
      </c>
      <c r="D14" s="19" t="s">
        <v>43</v>
      </c>
      <c r="E14" s="20">
        <v>34115428</v>
      </c>
      <c r="F14" s="39">
        <v>120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2019-08-07T11:37:40Z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