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775" tabRatio="952" activeTab="0"/>
  </bookViews>
  <sheets>
    <sheet name="Мужчины" sheetId="1" r:id="rId1"/>
    <sheet name="Женщины" sheetId="2" r:id="rId2"/>
    <sheet name="Ю - 19" sheetId="3" r:id="rId3"/>
    <sheet name="Д - 19" sheetId="4" r:id="rId4"/>
    <sheet name="1. Новосибирск" sheetId="5" r:id="rId5"/>
    <sheet name="2. Липецк" sheetId="6" r:id="rId6"/>
    <sheet name="3. Владивосток" sheetId="7" r:id="rId7"/>
    <sheet name="4. Барнаул" sheetId="8" r:id="rId8"/>
  </sheets>
  <definedNames/>
  <calcPr fullCalcOnLoad="1"/>
</workbook>
</file>

<file path=xl/sharedStrings.xml><?xml version="1.0" encoding="utf-8"?>
<sst xmlns="http://schemas.openxmlformats.org/spreadsheetml/2006/main" count="497" uniqueCount="167">
  <si>
    <t>Список участников, получающих зачетные кубковые очки</t>
  </si>
  <si>
    <t>Количество зачетных очков</t>
  </si>
  <si>
    <t>Фамилия, имя</t>
  </si>
  <si>
    <t>Субъект РФ</t>
  </si>
  <si>
    <t>Место</t>
  </si>
  <si>
    <t>Женщины</t>
  </si>
  <si>
    <t>Мужчины (открытая категория)</t>
  </si>
  <si>
    <t>ID</t>
  </si>
  <si>
    <t>Турнир-этап Кубка, количество набранных очков</t>
  </si>
  <si>
    <t xml:space="preserve">Сумма 
кубковых очков </t>
  </si>
  <si>
    <t>Юноши до 19 лет</t>
  </si>
  <si>
    <t>Девушки до 19 лет</t>
  </si>
  <si>
    <t>Кокарев Дмитрий</t>
  </si>
  <si>
    <t>Ю - 19</t>
  </si>
  <si>
    <t>Д - 19</t>
  </si>
  <si>
    <t>Москва</t>
  </si>
  <si>
    <t>Бочаров Дмитрий</t>
  </si>
  <si>
    <t>Новосибирская область</t>
  </si>
  <si>
    <t>Пензенская область</t>
  </si>
  <si>
    <t>Санкт-Петербург</t>
  </si>
  <si>
    <t>Цыдыпов Жамсаран</t>
  </si>
  <si>
    <t>Республика Бурятия</t>
  </si>
  <si>
    <t>Демидов Михаил</t>
  </si>
  <si>
    <t>Челябинская область</t>
  </si>
  <si>
    <t>ЯНАО</t>
  </si>
  <si>
    <t>Год рождения</t>
  </si>
  <si>
    <t>Мальцевская Александра</t>
  </si>
  <si>
    <t>Красноярский край</t>
  </si>
  <si>
    <t>Томская область</t>
  </si>
  <si>
    <t>Республика Татарстан</t>
  </si>
  <si>
    <t>Голубов Савелий</t>
  </si>
  <si>
    <t>Тюменская область</t>
  </si>
  <si>
    <t>Кемеровская область</t>
  </si>
  <si>
    <t>Название турнира: «Мемориал Л.С. Сандахчиева»</t>
  </si>
  <si>
    <t>Место проведения:  р.п.Кольцово, Новосибирская область</t>
  </si>
  <si>
    <t>Даты проведения: 10.01 – 13.01.2020</t>
  </si>
  <si>
    <t>Турнир – этап Всероссийских соревнований по быстрым шахматам "РАПИД Гран-При России" 2020 г.</t>
  </si>
  <si>
    <t>Малетин Павел</t>
  </si>
  <si>
    <t>Кезин Роман</t>
  </si>
  <si>
    <t>Лысый Игорь</t>
  </si>
  <si>
    <t>Свиридов Валерий</t>
  </si>
  <si>
    <t>Лавров Максим</t>
  </si>
  <si>
    <t>Сакаев Константин</t>
  </si>
  <si>
    <t>Чигаев Максим</t>
  </si>
  <si>
    <t>Бочаров Иван</t>
  </si>
  <si>
    <t>Тимофеев Артем</t>
  </si>
  <si>
    <t>Белозеров Андрей</t>
  </si>
  <si>
    <t>Джумагалиев Ян</t>
  </si>
  <si>
    <t>Обгольц Эрик</t>
  </si>
  <si>
    <t>Убиенных Екатерина</t>
  </si>
  <si>
    <t>Крикунова Олеся</t>
  </si>
  <si>
    <t>Бивол Алина</t>
  </si>
  <si>
    <t>Новикова Анна</t>
  </si>
  <si>
    <t>Семенова Елена</t>
  </si>
  <si>
    <t>Грачев Алексей</t>
  </si>
  <si>
    <t>Прокофьев Матвей</t>
  </si>
  <si>
    <t>Миначев Максим</t>
  </si>
  <si>
    <t>Землянский Иван</t>
  </si>
  <si>
    <t>Чындыгыр Тамерлан</t>
  </si>
  <si>
    <t>Республика Тыва</t>
  </si>
  <si>
    <t>Камарова Жанбота</t>
  </si>
  <si>
    <t>Комиссарова Сойжина</t>
  </si>
  <si>
    <t>Столярова Татьяна</t>
  </si>
  <si>
    <t>Всероссийские соревнования по быстрым шахматам "РАПИД Гран-При России" 2020 г.</t>
  </si>
  <si>
    <t>Новосибирск</t>
  </si>
  <si>
    <t>Название турнира: «Липецкая зима»</t>
  </si>
  <si>
    <t>Место проведения: г. Липецк</t>
  </si>
  <si>
    <t>Даты проведения: 17.01 – 19.01.2020</t>
  </si>
  <si>
    <r>
      <t>Число участников</t>
    </r>
    <r>
      <rPr>
        <b/>
        <sz val="14"/>
        <rFont val="Calibri"/>
        <family val="2"/>
      </rPr>
      <t>: 284 человека, 12GМ, 11 туров, категория С (+40%)</t>
    </r>
  </si>
  <si>
    <t>Погосян Манвел</t>
  </si>
  <si>
    <t>Тульская область</t>
  </si>
  <si>
    <t>Самарская область</t>
  </si>
  <si>
    <t>Тамбовская область</t>
  </si>
  <si>
    <t>Воронежская область</t>
  </si>
  <si>
    <t>Липецкая область</t>
  </si>
  <si>
    <t xml:space="preserve">Мальцевская Александра </t>
  </si>
  <si>
    <t xml:space="preserve">Красникова Регина </t>
  </si>
  <si>
    <t xml:space="preserve">Шестакова Екатерина </t>
  </si>
  <si>
    <t xml:space="preserve">Волович Василий </t>
  </si>
  <si>
    <t xml:space="preserve">Скачков Валерий </t>
  </si>
  <si>
    <t>Рудаков Сергей</t>
  </si>
  <si>
    <t>Войт Дарья</t>
  </si>
  <si>
    <t xml:space="preserve">Ломакина Галина </t>
  </si>
  <si>
    <t xml:space="preserve">Кокарев Дмитрий </t>
  </si>
  <si>
    <t xml:space="preserve">Сакаев Константин </t>
  </si>
  <si>
    <t xml:space="preserve">Сарана Алексей </t>
  </si>
  <si>
    <t xml:space="preserve">Савченко Борис </t>
  </si>
  <si>
    <t>Алексеев Евгений</t>
  </si>
  <si>
    <t xml:space="preserve">Попов Валерий </t>
  </si>
  <si>
    <t xml:space="preserve">Беляков Богдан </t>
  </si>
  <si>
    <t xml:space="preserve">Фрольянов Дмитрий </t>
  </si>
  <si>
    <t>Сакоренко Адриана</t>
  </si>
  <si>
    <t>Мурашова Екатерина</t>
  </si>
  <si>
    <t>Букатин Арсений</t>
  </si>
  <si>
    <t>Мохаммад Дарина</t>
  </si>
  <si>
    <t>Кряквина Полина</t>
  </si>
  <si>
    <t>Число участников: 94 человека, 8GМ, 11 туров, категория С (+10%)</t>
  </si>
  <si>
    <t>Липецк</t>
  </si>
  <si>
    <t>Название турнира: «Мемориал Р.М. Кура»</t>
  </si>
  <si>
    <t xml:space="preserve">Место проведения: г. Барнаул,  ул.Гоголя д.42 </t>
  </si>
  <si>
    <t>Даты проведения: 28.02 – 03.03.2020</t>
  </si>
  <si>
    <t xml:space="preserve">Новосибирская область </t>
  </si>
  <si>
    <t xml:space="preserve">Вологодская область </t>
  </si>
  <si>
    <t xml:space="preserve">Кемеровская область </t>
  </si>
  <si>
    <t xml:space="preserve">Томская область </t>
  </si>
  <si>
    <t xml:space="preserve">Красноярский край </t>
  </si>
  <si>
    <t xml:space="preserve">Ростовская область </t>
  </si>
  <si>
    <t xml:space="preserve">Свердловская область </t>
  </si>
  <si>
    <t xml:space="preserve">Алтайский край </t>
  </si>
  <si>
    <t>Тумашевич Елизавета</t>
  </si>
  <si>
    <t>Гарифуллина Лея</t>
  </si>
  <si>
    <t>Лоскутова Виктория</t>
  </si>
  <si>
    <t xml:space="preserve">Дивеева Дарья </t>
  </si>
  <si>
    <t>Марчук Ростислав</t>
  </si>
  <si>
    <t xml:space="preserve">Грачев Алексей </t>
  </si>
  <si>
    <t xml:space="preserve">Гарифуллина Лея </t>
  </si>
  <si>
    <t>Щелкунов Михаил</t>
  </si>
  <si>
    <t xml:space="preserve">Кириллов Антон </t>
  </si>
  <si>
    <t>Малетина Татьяна</t>
  </si>
  <si>
    <t xml:space="preserve">Понкратов Павел </t>
  </si>
  <si>
    <t xml:space="preserve">Лысый Игорь </t>
  </si>
  <si>
    <t xml:space="preserve">Ханин Семён </t>
  </si>
  <si>
    <t xml:space="preserve">Алексеев Евгений </t>
  </si>
  <si>
    <t xml:space="preserve">Рязанцев Александр </t>
  </si>
  <si>
    <t xml:space="preserve">Розум Иван </t>
  </si>
  <si>
    <t xml:space="preserve">Власов Николай </t>
  </si>
  <si>
    <t>Беляков Богдан</t>
  </si>
  <si>
    <t xml:space="preserve">Кезин Роман </t>
  </si>
  <si>
    <t xml:space="preserve">Бочаров Дмитрий </t>
  </si>
  <si>
    <t xml:space="preserve">Белозеров Андрей </t>
  </si>
  <si>
    <t xml:space="preserve">Свиридов Валерий </t>
  </si>
  <si>
    <t xml:space="preserve">Заблоцкий Сергей </t>
  </si>
  <si>
    <t xml:space="preserve">Кряквин Дмитрий </t>
  </si>
  <si>
    <t xml:space="preserve">Санкт-Петербург </t>
  </si>
  <si>
    <t>Число участников: 186 человека, 10GМ, 13 туров, категория С (+30%)</t>
  </si>
  <si>
    <t>Барнаул</t>
  </si>
  <si>
    <t>Владивосток</t>
  </si>
  <si>
    <t>Положение участников на 03.03.2020 г.</t>
  </si>
  <si>
    <t>Название турнира: «Владивосток 2020»</t>
  </si>
  <si>
    <t>Место проведения: г. Владивосток</t>
  </si>
  <si>
    <t>Даты проведения: 20.01 – 23.01.2020</t>
  </si>
  <si>
    <t>Корнюшин Николай</t>
  </si>
  <si>
    <t>Сек Константин</t>
  </si>
  <si>
    <t>Бацанин Дмитрий</t>
  </si>
  <si>
    <t>Чухачев Владимир</t>
  </si>
  <si>
    <t>Муратов Сергей</t>
  </si>
  <si>
    <t>Рычков Олег</t>
  </si>
  <si>
    <t>Сутормин Данила</t>
  </si>
  <si>
    <t>Бабий Анатолий</t>
  </si>
  <si>
    <t>Глуховский Марк</t>
  </si>
  <si>
    <t>Сахалинская область</t>
  </si>
  <si>
    <t>Хабаровский край</t>
  </si>
  <si>
    <t>Приморский край</t>
  </si>
  <si>
    <t>Чхань Виктория</t>
  </si>
  <si>
    <t>Гармаш Алёна</t>
  </si>
  <si>
    <t>Строганова Карина</t>
  </si>
  <si>
    <t>Петько Дарья</t>
  </si>
  <si>
    <t>Черняк Анастасия</t>
  </si>
  <si>
    <t>Ямало-Ненецкий АО</t>
  </si>
  <si>
    <t>Щукин Максим</t>
  </si>
  <si>
    <t>Трояновский Егор</t>
  </si>
  <si>
    <t>Белков Николай</t>
  </si>
  <si>
    <t>Медведев Владимир</t>
  </si>
  <si>
    <t>Мерц Дмитрий</t>
  </si>
  <si>
    <t>Киселёва Эмма</t>
  </si>
  <si>
    <t>Савченко Ася</t>
  </si>
  <si>
    <t>Число участников: 107 человека, 1GМ, 11 туров, категория С (+20%)</t>
  </si>
</sst>
</file>

<file path=xl/styles.xml><?xml version="1.0" encoding="utf-8"?>
<styleSheet xmlns="http://schemas.openxmlformats.org/spreadsheetml/2006/main">
  <numFmts count="40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_-;\-* #,##0_-;_-* &quot;-&quot;_-;_-@_-"/>
    <numFmt numFmtId="44" formatCode="_-* #,##0.00\ &quot;р.&quot;_-;\-* #,##0.00\ &quot;р.&quot;_-;_-* &quot;-&quot;??\ &quot;р.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.00\ &quot;₽&quot;_-;\-* #,##0.00\ &quot;₽&quot;_-;_-* &quot;-&quot;??\ &quot;₽&quot;_-;_-@_-"/>
    <numFmt numFmtId="170" formatCode="#,##0&quot;₽&quot;;\-#,##0&quot;₽&quot;"/>
    <numFmt numFmtId="171" formatCode="#,##0&quot;₽&quot;;[Red]\-#,##0&quot;₽&quot;"/>
    <numFmt numFmtId="172" formatCode="#,##0.00&quot;₽&quot;;\-#,##0.00&quot;₽&quot;"/>
    <numFmt numFmtId="173" formatCode="#,##0.00&quot;₽&quot;;[Red]\-#,##0.00&quot;₽&quot;"/>
    <numFmt numFmtId="174" formatCode="_-* #,##0&quot;₽&quot;_-;\-* #,##0&quot;₽&quot;_-;_-* &quot;-&quot;&quot;₽&quot;_-;_-@_-"/>
    <numFmt numFmtId="175" formatCode="_-* #,##0.00&quot;₽&quot;_-;\-* #,##0.00&quot;₽&quot;_-;_-* &quot;-&quot;??&quot;₽&quot;_-;_-@_-"/>
    <numFmt numFmtId="176" formatCode="_-* #,##0\ _₽_-;\-* #,##0\ _₽_-;_-* &quot;-&quot;\ _₽_-;_-@_-"/>
    <numFmt numFmtId="177" formatCode="_-* #,##0.00\ _₽_-;\-* #,##0.00\ _₽_-;_-* &quot;-&quot;??\ _₽_-;_-@_-"/>
    <numFmt numFmtId="178" formatCode="_-* #,##0_₽_-;\-* #,##0_₽_-;_-* &quot;-&quot;_₽_-;_-@_-"/>
    <numFmt numFmtId="179" formatCode="_-* #,##0.00_₽_-;\-* #,##0.00_₽_-;_-* &quot;-&quot;??_₽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yyyy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[$-FC19]d\ mmmm\ yyyy\ &quot;г.&quot;"/>
    <numFmt numFmtId="194" formatCode="000000"/>
    <numFmt numFmtId="195" formatCode="dd/mm/yy;@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Times New Roman"/>
      <family val="1"/>
    </font>
    <font>
      <sz val="10"/>
      <name val="Arial"/>
      <family val="2"/>
    </font>
    <font>
      <sz val="8"/>
      <name val="Calibri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0"/>
      <color indexed="8"/>
      <name val="Arial"/>
      <family val="2"/>
    </font>
    <font>
      <b/>
      <sz val="14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Calibri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thin"/>
      <right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medium"/>
      <bottom style="thin"/>
    </border>
    <border>
      <left style="medium"/>
      <right style="medium"/>
      <top/>
      <bottom>
        <color indexed="63"/>
      </bottom>
    </border>
    <border>
      <left style="thin"/>
      <right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9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28" fillId="24" borderId="0" applyNumberFormat="0" applyBorder="0" applyAlignment="0" applyProtection="0"/>
    <xf numFmtId="0" fontId="9" fillId="25" borderId="0" applyNumberFormat="0" applyBorder="0" applyAlignment="0" applyProtection="0"/>
    <xf numFmtId="0" fontId="28" fillId="26" borderId="0" applyNumberFormat="0" applyBorder="0" applyAlignment="0" applyProtection="0"/>
    <xf numFmtId="0" fontId="9" fillId="17" borderId="0" applyNumberFormat="0" applyBorder="0" applyAlignment="0" applyProtection="0"/>
    <xf numFmtId="0" fontId="28" fillId="27" borderId="0" applyNumberFormat="0" applyBorder="0" applyAlignment="0" applyProtection="0"/>
    <xf numFmtId="0" fontId="9" fillId="19" borderId="0" applyNumberFormat="0" applyBorder="0" applyAlignment="0" applyProtection="0"/>
    <xf numFmtId="0" fontId="28" fillId="28" borderId="0" applyNumberFormat="0" applyBorder="0" applyAlignment="0" applyProtection="0"/>
    <xf numFmtId="0" fontId="9" fillId="29" borderId="0" applyNumberFormat="0" applyBorder="0" applyAlignment="0" applyProtection="0"/>
    <xf numFmtId="0" fontId="28" fillId="30" borderId="0" applyNumberFormat="0" applyBorder="0" applyAlignment="0" applyProtection="0"/>
    <xf numFmtId="0" fontId="9" fillId="31" borderId="0" applyNumberFormat="0" applyBorder="0" applyAlignment="0" applyProtection="0"/>
    <xf numFmtId="0" fontId="28" fillId="32" borderId="0" applyNumberFormat="0" applyBorder="0" applyAlignment="0" applyProtection="0"/>
    <xf numFmtId="0" fontId="9" fillId="33" borderId="0" applyNumberFormat="0" applyBorder="0" applyAlignment="0" applyProtection="0"/>
    <xf numFmtId="0" fontId="1" fillId="0" borderId="0">
      <alignment/>
      <protection/>
    </xf>
    <xf numFmtId="0" fontId="6" fillId="0" borderId="0">
      <alignment/>
      <protection/>
    </xf>
    <xf numFmtId="0" fontId="28" fillId="34" borderId="0" applyNumberFormat="0" applyBorder="0" applyAlignment="0" applyProtection="0"/>
    <xf numFmtId="0" fontId="28" fillId="35" borderId="0" applyNumberFormat="0" applyBorder="0" applyAlignment="0" applyProtection="0"/>
    <xf numFmtId="0" fontId="28" fillId="36" borderId="0" applyNumberFormat="0" applyBorder="0" applyAlignment="0" applyProtection="0"/>
    <xf numFmtId="0" fontId="28" fillId="37" borderId="0" applyNumberFormat="0" applyBorder="0" applyAlignment="0" applyProtection="0"/>
    <xf numFmtId="0" fontId="28" fillId="38" borderId="0" applyNumberFormat="0" applyBorder="0" applyAlignment="0" applyProtection="0"/>
    <xf numFmtId="0" fontId="28" fillId="39" borderId="0" applyNumberFormat="0" applyBorder="0" applyAlignment="0" applyProtection="0"/>
    <xf numFmtId="0" fontId="29" fillId="40" borderId="1" applyNumberFormat="0" applyAlignment="0" applyProtection="0"/>
    <xf numFmtId="0" fontId="30" fillId="41" borderId="2" applyNumberFormat="0" applyAlignment="0" applyProtection="0"/>
    <xf numFmtId="0" fontId="31" fillId="41" borderId="1" applyNumberFormat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42" borderId="7" applyNumberFormat="0" applyAlignment="0" applyProtection="0"/>
    <xf numFmtId="0" fontId="38" fillId="0" borderId="0" applyNumberFormat="0" applyFill="0" applyBorder="0" applyAlignment="0" applyProtection="0"/>
    <xf numFmtId="0" fontId="39" fillId="43" borderId="0" applyNumberFormat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10" fillId="0" borderId="0">
      <alignment/>
      <protection/>
    </xf>
    <xf numFmtId="0" fontId="2" fillId="0" borderId="0">
      <alignment/>
      <protection/>
    </xf>
    <xf numFmtId="0" fontId="40" fillId="0" borderId="0" applyNumberFormat="0" applyFill="0" applyBorder="0" applyAlignment="0" applyProtection="0"/>
    <xf numFmtId="0" fontId="41" fillId="44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45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5" fillId="46" borderId="0" applyNumberFormat="0" applyBorder="0" applyAlignment="0" applyProtection="0"/>
  </cellStyleXfs>
  <cellXfs count="173"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9" fontId="0" fillId="0" borderId="0" xfId="0" applyNumberFormat="1" applyAlignment="1">
      <alignment/>
    </xf>
    <xf numFmtId="0" fontId="3" fillId="47" borderId="0" xfId="0" applyFont="1" applyFill="1" applyAlignment="1">
      <alignment/>
    </xf>
    <xf numFmtId="0" fontId="1" fillId="47" borderId="0" xfId="0" applyFont="1" applyFill="1" applyAlignment="1">
      <alignment/>
    </xf>
    <xf numFmtId="0" fontId="0" fillId="47" borderId="0" xfId="0" applyFill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188" fontId="0" fillId="0" borderId="0" xfId="0" applyNumberFormat="1" applyAlignment="1">
      <alignment horizontal="center"/>
    </xf>
    <xf numFmtId="188" fontId="3" fillId="0" borderId="10" xfId="0" applyNumberFormat="1" applyFont="1" applyBorder="1" applyAlignment="1">
      <alignment horizontal="center"/>
    </xf>
    <xf numFmtId="188" fontId="0" fillId="47" borderId="0" xfId="0" applyNumberFormat="1" applyFill="1" applyAlignment="1">
      <alignment horizontal="center"/>
    </xf>
    <xf numFmtId="0" fontId="1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 horizontal="center" vertical="center"/>
    </xf>
    <xf numFmtId="1" fontId="0" fillId="0" borderId="11" xfId="0" applyNumberFormat="1" applyFont="1" applyBorder="1" applyAlignment="1">
      <alignment horizontal="center"/>
    </xf>
    <xf numFmtId="1" fontId="0" fillId="0" borderId="11" xfId="0" applyNumberFormat="1" applyFont="1" applyBorder="1" applyAlignment="1">
      <alignment horizontal="center" vertical="center"/>
    </xf>
    <xf numFmtId="1" fontId="0" fillId="0" borderId="0" xfId="0" applyNumberFormat="1" applyFont="1" applyAlignment="1">
      <alignment/>
    </xf>
    <xf numFmtId="1" fontId="0" fillId="0" borderId="11" xfId="0" applyNumberFormat="1" applyFont="1" applyBorder="1" applyAlignment="1">
      <alignment horizontal="center" vertical="top"/>
    </xf>
    <xf numFmtId="0" fontId="1" fillId="0" borderId="11" xfId="0" applyFont="1" applyBorder="1" applyAlignment="1">
      <alignment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/>
    </xf>
    <xf numFmtId="0" fontId="4" fillId="0" borderId="0" xfId="0" applyFont="1" applyAlignment="1">
      <alignment/>
    </xf>
    <xf numFmtId="0" fontId="1" fillId="0" borderId="11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center" vertical="center" wrapText="1"/>
    </xf>
    <xf numFmtId="0" fontId="1" fillId="0" borderId="11" xfId="0" applyFont="1" applyBorder="1" applyAlignment="1">
      <alignment horizontal="right" vertical="top" wrapText="1"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left" vertical="top"/>
    </xf>
    <xf numFmtId="188" fontId="1" fillId="0" borderId="0" xfId="0" applyNumberFormat="1" applyFont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3" fillId="47" borderId="0" xfId="0" applyFont="1" applyFill="1" applyAlignment="1">
      <alignment vertical="top"/>
    </xf>
    <xf numFmtId="0" fontId="1" fillId="47" borderId="0" xfId="0" applyFont="1" applyFill="1" applyAlignment="1">
      <alignment vertical="top"/>
    </xf>
    <xf numFmtId="0" fontId="1" fillId="47" borderId="0" xfId="0" applyFont="1" applyFill="1" applyAlignment="1">
      <alignment horizontal="left" vertical="top"/>
    </xf>
    <xf numFmtId="188" fontId="1" fillId="47" borderId="0" xfId="0" applyNumberFormat="1" applyFont="1" applyFill="1" applyAlignment="1">
      <alignment horizontal="center" vertical="top"/>
    </xf>
    <xf numFmtId="0" fontId="1" fillId="47" borderId="0" xfId="0" applyFont="1" applyFill="1" applyAlignment="1">
      <alignment horizontal="center" vertical="top"/>
    </xf>
    <xf numFmtId="0" fontId="3" fillId="0" borderId="11" xfId="0" applyFont="1" applyBorder="1" applyAlignment="1">
      <alignment vertical="top"/>
    </xf>
    <xf numFmtId="0" fontId="3" fillId="0" borderId="11" xfId="0" applyFont="1" applyBorder="1" applyAlignment="1">
      <alignment horizontal="left" vertical="top"/>
    </xf>
    <xf numFmtId="0" fontId="3" fillId="0" borderId="10" xfId="0" applyFont="1" applyBorder="1" applyAlignment="1">
      <alignment horizontal="center" vertical="top"/>
    </xf>
    <xf numFmtId="0" fontId="3" fillId="0" borderId="11" xfId="0" applyFont="1" applyBorder="1" applyAlignment="1">
      <alignment horizontal="center" vertical="top"/>
    </xf>
    <xf numFmtId="0" fontId="1" fillId="0" borderId="12" xfId="0" applyFont="1" applyBorder="1" applyAlignment="1">
      <alignment horizontal="left" vertical="top"/>
    </xf>
    <xf numFmtId="0" fontId="3" fillId="0" borderId="10" xfId="0" applyFont="1" applyBorder="1" applyAlignment="1">
      <alignment vertical="top"/>
    </xf>
    <xf numFmtId="0" fontId="3" fillId="0" borderId="10" xfId="0" applyFont="1" applyBorder="1" applyAlignment="1">
      <alignment horizontal="left" vertical="top"/>
    </xf>
    <xf numFmtId="0" fontId="1" fillId="0" borderId="11" xfId="0" applyFont="1" applyBorder="1" applyAlignment="1">
      <alignment horizontal="left" vertical="top"/>
    </xf>
    <xf numFmtId="0" fontId="0" fillId="0" borderId="11" xfId="0" applyBorder="1" applyAlignment="1">
      <alignment horizontal="center" vertical="center"/>
    </xf>
    <xf numFmtId="0" fontId="0" fillId="0" borderId="11" xfId="0" applyFont="1" applyBorder="1" applyAlignment="1">
      <alignment horizontal="center"/>
    </xf>
    <xf numFmtId="0" fontId="1" fillId="0" borderId="13" xfId="0" applyFont="1" applyBorder="1" applyAlignment="1">
      <alignment horizontal="left" vertical="top"/>
    </xf>
    <xf numFmtId="0" fontId="1" fillId="0" borderId="10" xfId="0" applyFont="1" applyBorder="1" applyAlignment="1">
      <alignment horizontal="right" vertical="top" wrapText="1"/>
    </xf>
    <xf numFmtId="0" fontId="1" fillId="0" borderId="12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46" fillId="0" borderId="0" xfId="0" applyFont="1" applyAlignment="1">
      <alignment/>
    </xf>
    <xf numFmtId="0" fontId="1" fillId="0" borderId="14" xfId="0" applyFont="1" applyBorder="1" applyAlignment="1">
      <alignment horizontal="left" vertical="top"/>
    </xf>
    <xf numFmtId="0" fontId="1" fillId="0" borderId="14" xfId="0" applyFont="1" applyBorder="1" applyAlignment="1">
      <alignment horizontal="center" vertical="top"/>
    </xf>
    <xf numFmtId="188" fontId="0" fillId="0" borderId="11" xfId="0" applyNumberFormat="1" applyFont="1" applyBorder="1" applyAlignment="1">
      <alignment horizontal="center" vertical="center" wrapText="1"/>
    </xf>
    <xf numFmtId="188" fontId="0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11" fillId="0" borderId="0" xfId="0" applyFont="1" applyAlignment="1">
      <alignment/>
    </xf>
    <xf numFmtId="188" fontId="0" fillId="0" borderId="12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32" fillId="0" borderId="16" xfId="62" applyBorder="1" applyAlignment="1">
      <alignment vertical="center"/>
    </xf>
    <xf numFmtId="0" fontId="32" fillId="48" borderId="17" xfId="62" applyFill="1" applyBorder="1" applyAlignment="1">
      <alignment horizontal="center" vertical="center" wrapText="1"/>
    </xf>
    <xf numFmtId="0" fontId="32" fillId="48" borderId="17" xfId="62" applyFill="1" applyBorder="1" applyAlignment="1">
      <alignment horizontal="center" vertical="center"/>
    </xf>
    <xf numFmtId="0" fontId="32" fillId="48" borderId="18" xfId="62" applyFill="1" applyBorder="1" applyAlignment="1">
      <alignment horizontal="center" vertical="center"/>
    </xf>
    <xf numFmtId="0" fontId="32" fillId="48" borderId="18" xfId="62" applyFont="1" applyFill="1" applyBorder="1" applyAlignment="1">
      <alignment horizontal="center" vertical="center" wrapText="1"/>
    </xf>
    <xf numFmtId="0" fontId="32" fillId="48" borderId="18" xfId="62" applyFont="1" applyFill="1" applyBorder="1" applyAlignment="1">
      <alignment horizontal="center" vertical="center"/>
    </xf>
    <xf numFmtId="0" fontId="32" fillId="0" borderId="18" xfId="62" applyFont="1" applyBorder="1" applyAlignment="1">
      <alignment horizontal="center" vertical="center"/>
    </xf>
    <xf numFmtId="0" fontId="32" fillId="0" borderId="19" xfId="62" applyFont="1" applyBorder="1" applyAlignment="1">
      <alignment horizontal="center" vertical="center"/>
    </xf>
    <xf numFmtId="0" fontId="1" fillId="0" borderId="20" xfId="0" applyFont="1" applyBorder="1" applyAlignment="1">
      <alignment horizontal="left" vertical="top"/>
    </xf>
    <xf numFmtId="0" fontId="1" fillId="0" borderId="20" xfId="0" applyFont="1" applyBorder="1" applyAlignment="1">
      <alignment horizontal="center" vertical="top"/>
    </xf>
    <xf numFmtId="0" fontId="32" fillId="48" borderId="17" xfId="62" applyFont="1" applyFill="1" applyBorder="1" applyAlignment="1">
      <alignment horizontal="center" vertical="center" wrapText="1"/>
    </xf>
    <xf numFmtId="0" fontId="0" fillId="0" borderId="15" xfId="0" applyFont="1" applyBorder="1" applyAlignment="1">
      <alignment/>
    </xf>
    <xf numFmtId="0" fontId="0" fillId="0" borderId="15" xfId="0" applyFont="1" applyBorder="1" applyAlignment="1">
      <alignment horizontal="center"/>
    </xf>
    <xf numFmtId="0" fontId="32" fillId="48" borderId="17" xfId="62" applyFont="1" applyFill="1" applyBorder="1" applyAlignment="1">
      <alignment horizontal="center" vertical="center"/>
    </xf>
    <xf numFmtId="0" fontId="32" fillId="0" borderId="17" xfId="62" applyFont="1" applyBorder="1" applyAlignment="1">
      <alignment horizontal="center" vertical="center"/>
    </xf>
    <xf numFmtId="0" fontId="1" fillId="0" borderId="21" xfId="0" applyFont="1" applyBorder="1" applyAlignment="1">
      <alignment horizontal="right" vertical="top" wrapText="1"/>
    </xf>
    <xf numFmtId="0" fontId="0" fillId="0" borderId="11" xfId="0" applyFont="1" applyBorder="1" applyAlignment="1">
      <alignment vertical="center" wrapText="1"/>
    </xf>
    <xf numFmtId="0" fontId="0" fillId="0" borderId="11" xfId="0" applyFont="1" applyBorder="1" applyAlignment="1">
      <alignment horizontal="center" vertical="center" wrapText="1"/>
    </xf>
    <xf numFmtId="0" fontId="3" fillId="48" borderId="22" xfId="0" applyFont="1" applyFill="1" applyBorder="1" applyAlignment="1">
      <alignment horizontal="center" vertical="center"/>
    </xf>
    <xf numFmtId="0" fontId="3" fillId="48" borderId="17" xfId="0" applyFont="1" applyFill="1" applyBorder="1" applyAlignment="1">
      <alignment horizontal="center" vertical="center"/>
    </xf>
    <xf numFmtId="0" fontId="3" fillId="48" borderId="23" xfId="0" applyFont="1" applyFill="1" applyBorder="1" applyAlignment="1">
      <alignment horizontal="center" vertical="center"/>
    </xf>
    <xf numFmtId="0" fontId="3" fillId="48" borderId="24" xfId="0" applyFont="1" applyFill="1" applyBorder="1" applyAlignment="1">
      <alignment horizontal="center" vertical="center"/>
    </xf>
    <xf numFmtId="194" fontId="3" fillId="48" borderId="25" xfId="0" applyNumberFormat="1" applyFont="1" applyFill="1" applyBorder="1" applyAlignment="1">
      <alignment horizontal="center"/>
    </xf>
    <xf numFmtId="194" fontId="0" fillId="0" borderId="26" xfId="0" applyNumberFormat="1" applyBorder="1" applyAlignment="1">
      <alignment horizontal="center"/>
    </xf>
    <xf numFmtId="0" fontId="3" fillId="48" borderId="23" xfId="0" applyFont="1" applyFill="1" applyBorder="1" applyAlignment="1">
      <alignment horizontal="center" vertical="center"/>
    </xf>
    <xf numFmtId="0" fontId="3" fillId="48" borderId="24" xfId="0" applyFont="1" applyFill="1" applyBorder="1" applyAlignment="1">
      <alignment horizontal="center" vertical="center"/>
    </xf>
    <xf numFmtId="0" fontId="3" fillId="48" borderId="22" xfId="0" applyFont="1" applyFill="1" applyBorder="1" applyAlignment="1">
      <alignment horizontal="center" vertical="center"/>
    </xf>
    <xf numFmtId="0" fontId="3" fillId="48" borderId="27" xfId="0" applyFont="1" applyFill="1" applyBorder="1" applyAlignment="1">
      <alignment horizontal="center" vertical="center" wrapText="1"/>
    </xf>
    <xf numFmtId="0" fontId="3" fillId="48" borderId="25" xfId="0" applyFont="1" applyFill="1" applyBorder="1" applyAlignment="1">
      <alignment horizontal="center"/>
    </xf>
    <xf numFmtId="0" fontId="0" fillId="0" borderId="26" xfId="0" applyBorder="1" applyAlignment="1">
      <alignment horizontal="center"/>
    </xf>
    <xf numFmtId="0" fontId="3" fillId="0" borderId="25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0" fontId="3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2" xfId="0" applyFont="1" applyBorder="1" applyAlignment="1">
      <alignment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top"/>
    </xf>
    <xf numFmtId="0" fontId="3" fillId="48" borderId="10" xfId="0" applyFont="1" applyFill="1" applyBorder="1" applyAlignment="1">
      <alignment horizontal="center" vertical="center"/>
    </xf>
    <xf numFmtId="0" fontId="32" fillId="0" borderId="0" xfId="62" applyBorder="1" applyAlignment="1">
      <alignment vertical="center"/>
    </xf>
    <xf numFmtId="0" fontId="32" fillId="48" borderId="10" xfId="62" applyFill="1" applyBorder="1" applyAlignment="1">
      <alignment horizontal="center" vertical="center" wrapText="1"/>
    </xf>
    <xf numFmtId="0" fontId="32" fillId="48" borderId="10" xfId="62" applyFill="1" applyBorder="1" applyAlignment="1">
      <alignment horizontal="center" vertical="center"/>
    </xf>
    <xf numFmtId="0" fontId="32" fillId="48" borderId="10" xfId="62" applyFont="1" applyFill="1" applyBorder="1" applyAlignment="1">
      <alignment horizontal="center" vertical="center" wrapText="1"/>
    </xf>
    <xf numFmtId="0" fontId="32" fillId="48" borderId="10" xfId="62" applyFont="1" applyFill="1" applyBorder="1" applyAlignment="1">
      <alignment horizontal="center" vertical="center"/>
    </xf>
    <xf numFmtId="0" fontId="32" fillId="0" borderId="10" xfId="62" applyFont="1" applyBorder="1" applyAlignment="1">
      <alignment horizontal="center" vertical="center"/>
    </xf>
    <xf numFmtId="0" fontId="32" fillId="0" borderId="10" xfId="62" applyBorder="1" applyAlignment="1">
      <alignment horizontal="center" vertical="center"/>
    </xf>
    <xf numFmtId="0" fontId="32" fillId="0" borderId="33" xfId="62" applyBorder="1" applyAlignment="1">
      <alignment horizontal="center" vertical="center"/>
    </xf>
    <xf numFmtId="0" fontId="1" fillId="48" borderId="34" xfId="0" applyFont="1" applyFill="1" applyBorder="1" applyAlignment="1">
      <alignment horizontal="center" vertical="center"/>
    </xf>
    <xf numFmtId="0" fontId="0" fillId="0" borderId="21" xfId="0" applyFont="1" applyBorder="1" applyAlignment="1">
      <alignment/>
    </xf>
    <xf numFmtId="0" fontId="3" fillId="48" borderId="35" xfId="0" applyFont="1" applyFill="1" applyBorder="1" applyAlignment="1">
      <alignment horizontal="center"/>
    </xf>
    <xf numFmtId="0" fontId="1" fillId="0" borderId="21" xfId="0" applyFont="1" applyBorder="1" applyAlignment="1">
      <alignment horizontal="center" vertical="center"/>
    </xf>
    <xf numFmtId="0" fontId="1" fillId="0" borderId="21" xfId="0" applyFont="1" applyBorder="1" applyAlignment="1">
      <alignment/>
    </xf>
    <xf numFmtId="0" fontId="1" fillId="0" borderId="33" xfId="0" applyFont="1" applyBorder="1" applyAlignment="1">
      <alignment/>
    </xf>
    <xf numFmtId="0" fontId="3" fillId="48" borderId="36" xfId="0" applyFont="1" applyFill="1" applyBorder="1" applyAlignment="1">
      <alignment horizontal="center"/>
    </xf>
    <xf numFmtId="0" fontId="0" fillId="0" borderId="21" xfId="0" applyBorder="1" applyAlignment="1">
      <alignment/>
    </xf>
    <xf numFmtId="0" fontId="0" fillId="0" borderId="23" xfId="0" applyFont="1" applyBorder="1" applyAlignment="1">
      <alignment/>
    </xf>
    <xf numFmtId="0" fontId="1" fillId="0" borderId="22" xfId="0" applyFont="1" applyBorder="1" applyAlignment="1">
      <alignment horizontal="left" vertical="top"/>
    </xf>
    <xf numFmtId="0" fontId="1" fillId="0" borderId="22" xfId="0" applyFont="1" applyBorder="1" applyAlignment="1">
      <alignment horizontal="center" vertical="top"/>
    </xf>
    <xf numFmtId="0" fontId="0" fillId="0" borderId="22" xfId="0" applyBorder="1" applyAlignment="1">
      <alignment horizontal="center" vertical="center"/>
    </xf>
    <xf numFmtId="0" fontId="0" fillId="0" borderId="22" xfId="0" applyFont="1" applyBorder="1" applyAlignment="1">
      <alignment/>
    </xf>
    <xf numFmtId="0" fontId="0" fillId="0" borderId="22" xfId="0" applyFont="1" applyBorder="1" applyAlignment="1">
      <alignment horizontal="center"/>
    </xf>
    <xf numFmtId="0" fontId="0" fillId="0" borderId="25" xfId="0" applyFont="1" applyBorder="1" applyAlignment="1">
      <alignment/>
    </xf>
    <xf numFmtId="0" fontId="3" fillId="48" borderId="27" xfId="0" applyFont="1" applyFill="1" applyBorder="1" applyAlignment="1">
      <alignment horizontal="center"/>
    </xf>
    <xf numFmtId="0" fontId="0" fillId="0" borderId="37" xfId="0" applyFont="1" applyBorder="1" applyAlignment="1">
      <alignment/>
    </xf>
    <xf numFmtId="0" fontId="3" fillId="48" borderId="38" xfId="0" applyFont="1" applyFill="1" applyBorder="1" applyAlignment="1">
      <alignment horizontal="center" vertical="center"/>
    </xf>
    <xf numFmtId="0" fontId="3" fillId="0" borderId="33" xfId="0" applyFont="1" applyBorder="1" applyAlignment="1">
      <alignment vertical="center"/>
    </xf>
    <xf numFmtId="0" fontId="32" fillId="48" borderId="39" xfId="62" applyFill="1" applyBorder="1" applyAlignment="1">
      <alignment horizontal="center" vertical="center"/>
    </xf>
    <xf numFmtId="0" fontId="32" fillId="48" borderId="39" xfId="62" applyFont="1" applyFill="1" applyBorder="1" applyAlignment="1">
      <alignment horizontal="center" vertical="center" wrapText="1"/>
    </xf>
    <xf numFmtId="0" fontId="32" fillId="0" borderId="39" xfId="62" applyBorder="1" applyAlignment="1">
      <alignment horizontal="center" vertical="center"/>
    </xf>
    <xf numFmtId="0" fontId="32" fillId="0" borderId="39" xfId="62" applyFont="1" applyBorder="1" applyAlignment="1">
      <alignment horizontal="center" vertical="center"/>
    </xf>
    <xf numFmtId="0" fontId="32" fillId="0" borderId="40" xfId="62" applyBorder="1" applyAlignment="1">
      <alignment horizontal="center" vertical="center"/>
    </xf>
    <xf numFmtId="0" fontId="1" fillId="0" borderId="41" xfId="0" applyFont="1" applyBorder="1" applyAlignment="1">
      <alignment horizontal="left" vertical="top"/>
    </xf>
    <xf numFmtId="0" fontId="1" fillId="0" borderId="41" xfId="0" applyFont="1" applyBorder="1" applyAlignment="1">
      <alignment horizontal="center" vertical="top"/>
    </xf>
    <xf numFmtId="0" fontId="1" fillId="0" borderId="22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188" fontId="0" fillId="0" borderId="22" xfId="0" applyNumberFormat="1" applyFont="1" applyBorder="1" applyAlignment="1">
      <alignment horizontal="center" vertical="center" wrapText="1"/>
    </xf>
    <xf numFmtId="0" fontId="0" fillId="0" borderId="22" xfId="0" applyBorder="1" applyAlignment="1">
      <alignment/>
    </xf>
    <xf numFmtId="0" fontId="0" fillId="0" borderId="22" xfId="0" applyBorder="1" applyAlignment="1">
      <alignment horizontal="center"/>
    </xf>
    <xf numFmtId="0" fontId="0" fillId="0" borderId="25" xfId="0" applyBorder="1" applyAlignment="1">
      <alignment/>
    </xf>
    <xf numFmtId="0" fontId="0" fillId="0" borderId="42" xfId="0" applyFont="1" applyBorder="1" applyAlignment="1">
      <alignment/>
    </xf>
    <xf numFmtId="0" fontId="0" fillId="0" borderId="38" xfId="0" applyFont="1" applyBorder="1" applyAlignment="1">
      <alignment/>
    </xf>
    <xf numFmtId="0" fontId="0" fillId="0" borderId="10" xfId="0" applyFont="1" applyBorder="1" applyAlignment="1">
      <alignment/>
    </xf>
    <xf numFmtId="0" fontId="1" fillId="0" borderId="10" xfId="0" applyFont="1" applyBorder="1" applyAlignment="1">
      <alignment horizontal="left" vertical="top"/>
    </xf>
    <xf numFmtId="0" fontId="0" fillId="0" borderId="14" xfId="0" applyFont="1" applyBorder="1" applyAlignment="1">
      <alignment vertical="center" wrapText="1"/>
    </xf>
    <xf numFmtId="0" fontId="0" fillId="0" borderId="14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32" fillId="0" borderId="28" xfId="62" applyFont="1" applyBorder="1" applyAlignment="1">
      <alignment horizontal="center" vertical="center"/>
    </xf>
    <xf numFmtId="0" fontId="0" fillId="0" borderId="43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1" xfId="0" applyFont="1" applyBorder="1" applyAlignment="1">
      <alignment horizontal="center"/>
    </xf>
    <xf numFmtId="0" fontId="0" fillId="0" borderId="33" xfId="0" applyFont="1" applyBorder="1" applyAlignment="1">
      <alignment/>
    </xf>
    <xf numFmtId="1" fontId="3" fillId="48" borderId="27" xfId="0" applyNumberFormat="1" applyFont="1" applyFill="1" applyBorder="1" applyAlignment="1">
      <alignment horizontal="center" vertical="center" wrapText="1"/>
    </xf>
    <xf numFmtId="1" fontId="1" fillId="48" borderId="34" xfId="0" applyNumberFormat="1" applyFont="1" applyFill="1" applyBorder="1" applyAlignment="1">
      <alignment horizontal="center" vertical="center"/>
    </xf>
    <xf numFmtId="1" fontId="3" fillId="48" borderId="36" xfId="0" applyNumberFormat="1" applyFont="1" applyFill="1" applyBorder="1" applyAlignment="1">
      <alignment horizontal="center"/>
    </xf>
  </cellXfs>
  <cellStyles count="83">
    <cellStyle name="Normal" xfId="0"/>
    <cellStyle name="20% — акцент1" xfId="15"/>
    <cellStyle name="20% - Акцент1 2" xfId="16"/>
    <cellStyle name="20% — акцент2" xfId="17"/>
    <cellStyle name="20% - Акцент2 2" xfId="18"/>
    <cellStyle name="20% — акцент3" xfId="19"/>
    <cellStyle name="20% - Акцент3 2" xfId="20"/>
    <cellStyle name="20% — акцент4" xfId="21"/>
    <cellStyle name="20% - Акцент4 2" xfId="22"/>
    <cellStyle name="20% — акцент5" xfId="23"/>
    <cellStyle name="20% - Акцент5 2" xfId="24"/>
    <cellStyle name="20% — акцент6" xfId="25"/>
    <cellStyle name="20% - Акцент6 2" xfId="26"/>
    <cellStyle name="40% — акцент1" xfId="27"/>
    <cellStyle name="40% - Акцент1 2" xfId="28"/>
    <cellStyle name="40% — акцент2" xfId="29"/>
    <cellStyle name="40% - Акцент2 2" xfId="30"/>
    <cellStyle name="40% — акцент3" xfId="31"/>
    <cellStyle name="40% - Акцент3 2" xfId="32"/>
    <cellStyle name="40% — акцент4" xfId="33"/>
    <cellStyle name="40% - Акцент4 2" xfId="34"/>
    <cellStyle name="40% — акцент5" xfId="35"/>
    <cellStyle name="40% - Акцент5 2" xfId="36"/>
    <cellStyle name="40% — акцент6" xfId="37"/>
    <cellStyle name="40% - Акцент6 2" xfId="38"/>
    <cellStyle name="60% — акцент1" xfId="39"/>
    <cellStyle name="60% - Акцент1 2" xfId="40"/>
    <cellStyle name="60% — акцент2" xfId="41"/>
    <cellStyle name="60% - Акцент2 2" xfId="42"/>
    <cellStyle name="60% — акцент3" xfId="43"/>
    <cellStyle name="60% - Акцент3 2" xfId="44"/>
    <cellStyle name="60% — акцент4" xfId="45"/>
    <cellStyle name="60% - Акцент4 2" xfId="46"/>
    <cellStyle name="60% — акцент5" xfId="47"/>
    <cellStyle name="60% - Акцент5 2" xfId="48"/>
    <cellStyle name="60% — акцент6" xfId="49"/>
    <cellStyle name="60% - Акцент6 2" xfId="50"/>
    <cellStyle name="Excel Built-in Normal" xfId="51"/>
    <cellStyle name="Excel Built-in Normal 1" xfId="52"/>
    <cellStyle name="Акцент1" xfId="53"/>
    <cellStyle name="Акцент2" xfId="54"/>
    <cellStyle name="Акцент3" xfId="55"/>
    <cellStyle name="Акцент4" xfId="56"/>
    <cellStyle name="Акцент5" xfId="57"/>
    <cellStyle name="Акцент6" xfId="58"/>
    <cellStyle name="Ввод " xfId="59"/>
    <cellStyle name="Вывод" xfId="60"/>
    <cellStyle name="Вычисление" xfId="61"/>
    <cellStyle name="Hyperlink" xfId="62"/>
    <cellStyle name="Гиперссылка 2" xfId="63"/>
    <cellStyle name="Currency" xfId="64"/>
    <cellStyle name="Currency [0]" xfId="65"/>
    <cellStyle name="Заголовок 1" xfId="66"/>
    <cellStyle name="Заголовок 2" xfId="67"/>
    <cellStyle name="Заголовок 3" xfId="68"/>
    <cellStyle name="Заголовок 4" xfId="69"/>
    <cellStyle name="Итог" xfId="70"/>
    <cellStyle name="Контрольная ячейка" xfId="71"/>
    <cellStyle name="Название" xfId="72"/>
    <cellStyle name="Нейтральный" xfId="73"/>
    <cellStyle name="Обычный 2" xfId="74"/>
    <cellStyle name="Обычный 2 2" xfId="75"/>
    <cellStyle name="Обычный 3" xfId="76"/>
    <cellStyle name="Обычный 3 2" xfId="77"/>
    <cellStyle name="Обычный 4" xfId="78"/>
    <cellStyle name="Обычный 4 2" xfId="79"/>
    <cellStyle name="Обычный 4 2 2" xfId="80"/>
    <cellStyle name="Обычный 4 3" xfId="81"/>
    <cellStyle name="Обычный 4_5_Н.Тагил" xfId="82"/>
    <cellStyle name="Обычный 5" xfId="83"/>
    <cellStyle name="Обычный 6" xfId="84"/>
    <cellStyle name="Обычный 7" xfId="85"/>
    <cellStyle name="Обычный 82" xfId="86"/>
    <cellStyle name="Followed Hyperlink" xfId="87"/>
    <cellStyle name="Плохой" xfId="88"/>
    <cellStyle name="Пояснение" xfId="89"/>
    <cellStyle name="Примечание" xfId="90"/>
    <cellStyle name="Percent" xfId="91"/>
    <cellStyle name="Связанная ячейка" xfId="92"/>
    <cellStyle name="Текст предупреждения" xfId="93"/>
    <cellStyle name="Comma" xfId="94"/>
    <cellStyle name="Comma [0]" xfId="95"/>
    <cellStyle name="Хороший" xfId="96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6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F2" sqref="F2"/>
    </sheetView>
  </sheetViews>
  <sheetFormatPr defaultColWidth="8.8515625" defaultRowHeight="15"/>
  <cols>
    <col min="1" max="1" width="6.57421875" style="15" customWidth="1"/>
    <col min="2" max="2" width="25.57421875" style="15" customWidth="1"/>
    <col min="3" max="3" width="10.8515625" style="17" customWidth="1"/>
    <col min="4" max="4" width="12.7109375" style="17" customWidth="1"/>
    <col min="5" max="5" width="8.7109375" style="17" customWidth="1"/>
    <col min="6" max="6" width="12.8515625" style="17" customWidth="1"/>
    <col min="7" max="7" width="9.7109375" style="15" customWidth="1"/>
    <col min="8" max="8" width="11.00390625" style="15" customWidth="1"/>
    <col min="9" max="9" width="4.8515625" style="15" customWidth="1"/>
    <col min="10" max="10" width="5.140625" style="15" customWidth="1"/>
    <col min="11" max="11" width="4.57421875" style="15" customWidth="1"/>
    <col min="12" max="12" width="5.28125" style="15" customWidth="1"/>
    <col min="13" max="13" width="4.140625" style="15" customWidth="1"/>
    <col min="14" max="14" width="4.57421875" style="15" customWidth="1"/>
    <col min="15" max="15" width="4.28125" style="15" customWidth="1"/>
    <col min="16" max="16" width="3.421875" style="15" customWidth="1"/>
    <col min="17" max="17" width="3.7109375" style="15" customWidth="1"/>
    <col min="18" max="18" width="17.7109375" style="30" customWidth="1"/>
    <col min="19" max="16384" width="8.8515625" style="15" customWidth="1"/>
  </cols>
  <sheetData>
    <row r="1" spans="1:18" ht="18.75">
      <c r="A1" s="64" t="s">
        <v>63</v>
      </c>
      <c r="C1" s="15"/>
      <c r="D1" s="15"/>
      <c r="E1" s="15"/>
      <c r="F1" s="15"/>
      <c r="R1" s="15"/>
    </row>
    <row r="2" spans="1:18" ht="18.75">
      <c r="A2" s="70" t="s">
        <v>137</v>
      </c>
      <c r="C2" s="15"/>
      <c r="D2" s="15"/>
      <c r="E2" s="15"/>
      <c r="F2" s="15"/>
      <c r="R2" s="15"/>
    </row>
    <row r="3" spans="1:18" ht="19.5" thickBot="1">
      <c r="A3" s="64" t="s">
        <v>6</v>
      </c>
      <c r="C3" s="15"/>
      <c r="D3" s="15"/>
      <c r="E3" s="15"/>
      <c r="F3" s="15"/>
      <c r="R3" s="15"/>
    </row>
    <row r="4" spans="1:18" ht="15">
      <c r="A4" s="94" t="s">
        <v>4</v>
      </c>
      <c r="B4" s="92" t="s">
        <v>2</v>
      </c>
      <c r="C4" s="92" t="s">
        <v>7</v>
      </c>
      <c r="D4" s="96" t="s">
        <v>8</v>
      </c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170" t="s">
        <v>9</v>
      </c>
    </row>
    <row r="5" spans="1:18" ht="34.5" customHeight="1" thickBot="1">
      <c r="A5" s="95"/>
      <c r="B5" s="93"/>
      <c r="C5" s="93"/>
      <c r="D5" s="74" t="s">
        <v>64</v>
      </c>
      <c r="E5" s="75" t="s">
        <v>97</v>
      </c>
      <c r="F5" s="76" t="s">
        <v>136</v>
      </c>
      <c r="G5" s="76" t="s">
        <v>135</v>
      </c>
      <c r="H5" s="76"/>
      <c r="I5" s="84"/>
      <c r="J5" s="87"/>
      <c r="K5" s="88"/>
      <c r="L5" s="88"/>
      <c r="M5" s="88"/>
      <c r="N5" s="88"/>
      <c r="O5" s="88"/>
      <c r="P5" s="88"/>
      <c r="Q5" s="165"/>
      <c r="R5" s="171"/>
    </row>
    <row r="6" spans="1:18" ht="15.75" customHeight="1">
      <c r="A6" s="85" t="str">
        <f>COUNTIF($R$4:$R$129,"&gt;"&amp;$R$4:$R$129)+1&amp;REPT("-"&amp;COUNTIF($R$4:$R$129,"&gt;="&amp;$R$4:$R$129),COUNTIF($R$4:$R$129,R6)&gt;1)</f>
        <v>1</v>
      </c>
      <c r="B6" s="82" t="s">
        <v>20</v>
      </c>
      <c r="C6" s="83">
        <v>4108566</v>
      </c>
      <c r="D6" s="73">
        <v>238</v>
      </c>
      <c r="E6" s="83"/>
      <c r="F6" s="73">
        <v>240</v>
      </c>
      <c r="G6" s="86"/>
      <c r="H6" s="86"/>
      <c r="I6" s="85"/>
      <c r="J6" s="85"/>
      <c r="K6" s="85"/>
      <c r="L6" s="85"/>
      <c r="M6" s="85"/>
      <c r="N6" s="85"/>
      <c r="O6" s="85"/>
      <c r="P6" s="85"/>
      <c r="Q6" s="166"/>
      <c r="R6" s="172">
        <f>SUM(D6:Q6)</f>
        <v>478</v>
      </c>
    </row>
    <row r="7" spans="1:18" ht="15">
      <c r="A7" s="26" t="str">
        <f>COUNTIF($R$4:$R$129,"&gt;"&amp;$R$4:$R$129)+1&amp;REPT("-"&amp;COUNTIF($R$4:$R$129,"&gt;="&amp;$R$4:$R$129),COUNTIF($R$4:$R$129,R7)&gt;1)</f>
        <v>2</v>
      </c>
      <c r="B7" s="54" t="s">
        <v>12</v>
      </c>
      <c r="C7" s="62">
        <v>4132181</v>
      </c>
      <c r="D7" s="58">
        <v>168</v>
      </c>
      <c r="E7" s="62">
        <v>220</v>
      </c>
      <c r="F7" s="58"/>
      <c r="G7" s="39"/>
      <c r="H7" s="59"/>
      <c r="I7" s="26"/>
      <c r="J7" s="26"/>
      <c r="K7" s="26"/>
      <c r="L7" s="26"/>
      <c r="M7" s="26"/>
      <c r="N7" s="26"/>
      <c r="O7" s="26"/>
      <c r="P7" s="26"/>
      <c r="Q7" s="167"/>
      <c r="R7" s="172">
        <f>SUM(D7:Q7)</f>
        <v>388</v>
      </c>
    </row>
    <row r="8" spans="1:18" ht="15">
      <c r="A8" s="26" t="str">
        <f>COUNTIF($R$4:$R$129,"&gt;"&amp;$R$4:$R$129)+1&amp;REPT("-"&amp;COUNTIF($R$4:$R$129,"&gt;="&amp;$R$4:$R$129),COUNTIF($R$4:$R$129,R8)&gt;1)</f>
        <v>3</v>
      </c>
      <c r="B8" s="54" t="s">
        <v>39</v>
      </c>
      <c r="C8" s="62">
        <v>4150120</v>
      </c>
      <c r="D8" s="58">
        <v>126</v>
      </c>
      <c r="E8" s="62"/>
      <c r="F8" s="58"/>
      <c r="G8" s="59">
        <v>221</v>
      </c>
      <c r="H8" s="31"/>
      <c r="I8" s="59"/>
      <c r="J8" s="28"/>
      <c r="K8" s="59"/>
      <c r="L8" s="59"/>
      <c r="M8" s="59"/>
      <c r="N8" s="59"/>
      <c r="O8" s="59"/>
      <c r="P8" s="59"/>
      <c r="Q8" s="168"/>
      <c r="R8" s="172">
        <f>SUM(D8:Q8)</f>
        <v>347</v>
      </c>
    </row>
    <row r="9" spans="1:18" ht="15">
      <c r="A9" s="26" t="str">
        <f>COUNTIF($R$4:$R$129,"&gt;"&amp;$R$4:$R$129)+1&amp;REPT("-"&amp;COUNTIF($R$4:$R$129,"&gt;="&amp;$R$4:$R$129),COUNTIF($R$4:$R$129,R9)&gt;1)</f>
        <v>4</v>
      </c>
      <c r="B9" s="54" t="s">
        <v>16</v>
      </c>
      <c r="C9" s="62">
        <v>4138716</v>
      </c>
      <c r="D9" s="58">
        <v>280</v>
      </c>
      <c r="E9" s="62"/>
      <c r="F9" s="58"/>
      <c r="G9" s="58">
        <v>46</v>
      </c>
      <c r="H9" s="59"/>
      <c r="I9" s="26"/>
      <c r="J9" s="26"/>
      <c r="K9" s="26"/>
      <c r="L9" s="26"/>
      <c r="M9" s="26"/>
      <c r="N9" s="26"/>
      <c r="O9" s="26"/>
      <c r="P9" s="26"/>
      <c r="Q9" s="167"/>
      <c r="R9" s="172">
        <f>SUM(D9:Q9)</f>
        <v>326</v>
      </c>
    </row>
    <row r="10" spans="1:18" ht="15">
      <c r="A10" s="26" t="str">
        <f>COUNTIF($R$4:$R$129,"&gt;"&amp;$R$4:$R$129)+1&amp;REPT("-"&amp;COUNTIF($R$4:$R$129,"&gt;="&amp;$R$4:$R$129),COUNTIF($R$4:$R$129,R10)&gt;1)</f>
        <v>5</v>
      </c>
      <c r="B10" s="54" t="s">
        <v>87</v>
      </c>
      <c r="C10" s="62">
        <v>4138147</v>
      </c>
      <c r="D10" s="67"/>
      <c r="E10" s="72">
        <v>132</v>
      </c>
      <c r="F10" s="58"/>
      <c r="G10" s="28">
        <v>176</v>
      </c>
      <c r="H10" s="31"/>
      <c r="I10" s="59"/>
      <c r="J10" s="59"/>
      <c r="K10" s="59"/>
      <c r="L10" s="59"/>
      <c r="M10" s="59"/>
      <c r="N10" s="59"/>
      <c r="O10" s="59"/>
      <c r="P10" s="59"/>
      <c r="Q10" s="168"/>
      <c r="R10" s="172">
        <f>SUM(D10:Q10)</f>
        <v>308</v>
      </c>
    </row>
    <row r="11" spans="1:18" ht="15">
      <c r="A11" s="26" t="str">
        <f>COUNTIF($R$4:$R$129,"&gt;"&amp;$R$4:$R$129)+1&amp;REPT("-"&amp;COUNTIF($R$4:$R$129,"&gt;="&amp;$R$4:$R$129),COUNTIF($R$4:$R$129,R11)&gt;1)</f>
        <v>6</v>
      </c>
      <c r="B11" s="54" t="s">
        <v>119</v>
      </c>
      <c r="C11" s="62">
        <v>4157800</v>
      </c>
      <c r="D11" s="67"/>
      <c r="E11" s="62"/>
      <c r="F11" s="58"/>
      <c r="G11" s="58">
        <v>260</v>
      </c>
      <c r="H11" s="59"/>
      <c r="I11" s="28"/>
      <c r="J11" s="59"/>
      <c r="K11" s="59"/>
      <c r="L11" s="59"/>
      <c r="M11" s="59"/>
      <c r="N11" s="59"/>
      <c r="O11" s="59"/>
      <c r="P11" s="59"/>
      <c r="Q11" s="168"/>
      <c r="R11" s="172">
        <f>SUM(D11:Q11)</f>
        <v>260</v>
      </c>
    </row>
    <row r="12" spans="1:18" ht="15">
      <c r="A12" s="26" t="str">
        <f>COUNTIF($R$4:$R$129,"&gt;"&amp;$R$4:$R$129)+1&amp;REPT("-"&amp;COUNTIF($R$4:$R$129,"&gt;="&amp;$R$4:$R$129),COUNTIF($R$4:$R$129,R12)&gt;1)</f>
        <v>7</v>
      </c>
      <c r="B12" s="54" t="s">
        <v>42</v>
      </c>
      <c r="C12" s="62">
        <v>4104226</v>
      </c>
      <c r="D12" s="58">
        <v>42</v>
      </c>
      <c r="E12" s="62">
        <v>187</v>
      </c>
      <c r="F12" s="58"/>
      <c r="G12" s="59"/>
      <c r="H12" s="26"/>
      <c r="I12" s="26"/>
      <c r="J12" s="26"/>
      <c r="K12" s="26"/>
      <c r="L12" s="26"/>
      <c r="M12" s="26"/>
      <c r="N12" s="26"/>
      <c r="O12" s="26"/>
      <c r="P12" s="26"/>
      <c r="Q12" s="167"/>
      <c r="R12" s="172">
        <f>SUM(D12:Q12)</f>
        <v>229</v>
      </c>
    </row>
    <row r="13" spans="1:18" ht="15">
      <c r="A13" s="26" t="str">
        <f>COUNTIF($R$4:$R$129,"&gt;"&amp;$R$4:$R$129)+1&amp;REPT("-"&amp;COUNTIF($R$4:$R$129,"&gt;="&amp;$R$4:$R$129),COUNTIF($R$4:$R$129,R13)&gt;1)</f>
        <v>8</v>
      </c>
      <c r="B13" s="54" t="s">
        <v>38</v>
      </c>
      <c r="C13" s="62">
        <v>24124621</v>
      </c>
      <c r="D13" s="58">
        <v>147</v>
      </c>
      <c r="E13" s="62"/>
      <c r="F13" s="58"/>
      <c r="G13" s="59">
        <v>65</v>
      </c>
      <c r="H13" s="26"/>
      <c r="I13" s="26"/>
      <c r="J13" s="26"/>
      <c r="K13" s="26"/>
      <c r="L13" s="26"/>
      <c r="M13" s="26"/>
      <c r="N13" s="26"/>
      <c r="O13" s="26"/>
      <c r="P13" s="26"/>
      <c r="Q13" s="167"/>
      <c r="R13" s="172">
        <f>SUM(D13:Q13)</f>
        <v>212</v>
      </c>
    </row>
    <row r="14" spans="1:18" ht="15">
      <c r="A14" s="26" t="str">
        <f>COUNTIF($R$4:$R$129,"&gt;"&amp;$R$4:$R$129)+1&amp;REPT("-"&amp;COUNTIF($R$4:$R$129,"&gt;="&amp;$R$4:$R$129),COUNTIF($R$4:$R$129,R14)&gt;1)</f>
        <v>9</v>
      </c>
      <c r="B14" s="54" t="s">
        <v>22</v>
      </c>
      <c r="C14" s="62">
        <v>4197143</v>
      </c>
      <c r="D14" s="58">
        <v>210</v>
      </c>
      <c r="E14" s="62"/>
      <c r="F14" s="58"/>
      <c r="G14" s="59"/>
      <c r="H14" s="26"/>
      <c r="I14" s="26"/>
      <c r="J14" s="26"/>
      <c r="K14" s="26"/>
      <c r="L14" s="26"/>
      <c r="M14" s="26"/>
      <c r="N14" s="26"/>
      <c r="O14" s="26"/>
      <c r="P14" s="26"/>
      <c r="Q14" s="167"/>
      <c r="R14" s="172">
        <f>SUM(D14:Q14)</f>
        <v>210</v>
      </c>
    </row>
    <row r="15" spans="1:18" ht="15">
      <c r="A15" s="26" t="str">
        <f>COUNTIF($R$4:$R$129,"&gt;"&amp;$R$4:$R$129)+1&amp;REPT("-"&amp;COUNTIF($R$4:$R$129,"&gt;="&amp;$R$4:$R$129),COUNTIF($R$4:$R$129,R15)&gt;1)</f>
        <v>10</v>
      </c>
      <c r="B15" s="112" t="s">
        <v>141</v>
      </c>
      <c r="C15" s="113">
        <v>4123808</v>
      </c>
      <c r="D15" s="67"/>
      <c r="E15" s="113"/>
      <c r="F15" s="33">
        <v>204</v>
      </c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167"/>
      <c r="R15" s="172">
        <f>SUM(D15:Q15)</f>
        <v>204</v>
      </c>
    </row>
    <row r="16" spans="1:18" ht="15">
      <c r="A16" s="26" t="str">
        <f>COUNTIF($R$4:$R$129,"&gt;"&amp;$R$4:$R$129)+1&amp;REPT("-"&amp;COUNTIF($R$4:$R$129,"&gt;="&amp;$R$4:$R$129),COUNTIF($R$4:$R$129,R16)&gt;1)</f>
        <v>11</v>
      </c>
      <c r="B16" s="54" t="s">
        <v>121</v>
      </c>
      <c r="C16" s="62">
        <v>4111990</v>
      </c>
      <c r="D16" s="67"/>
      <c r="E16" s="62"/>
      <c r="F16" s="58"/>
      <c r="G16" s="58">
        <v>195</v>
      </c>
      <c r="H16" s="26"/>
      <c r="I16" s="26"/>
      <c r="J16" s="26"/>
      <c r="K16" s="26"/>
      <c r="L16" s="26"/>
      <c r="M16" s="26"/>
      <c r="N16" s="26"/>
      <c r="O16" s="26"/>
      <c r="P16" s="26"/>
      <c r="Q16" s="167"/>
      <c r="R16" s="172">
        <f>SUM(D16:Q16)</f>
        <v>195</v>
      </c>
    </row>
    <row r="17" spans="1:18" ht="15">
      <c r="A17" s="26" t="str">
        <f>COUNTIF($R$4:$R$129,"&gt;"&amp;$R$4:$R$129)+1&amp;REPT("-"&amp;COUNTIF($R$4:$R$129,"&gt;="&amp;$R$4:$R$129),COUNTIF($R$4:$R$129,R17)&gt;1)</f>
        <v>12</v>
      </c>
      <c r="B17" s="54" t="s">
        <v>37</v>
      </c>
      <c r="C17" s="62">
        <v>4146786</v>
      </c>
      <c r="D17" s="58">
        <v>189</v>
      </c>
      <c r="E17" s="62"/>
      <c r="F17" s="58"/>
      <c r="G17" s="59"/>
      <c r="H17" s="26"/>
      <c r="I17" s="26"/>
      <c r="J17" s="26"/>
      <c r="K17" s="26"/>
      <c r="L17" s="26"/>
      <c r="M17" s="26"/>
      <c r="N17" s="26"/>
      <c r="O17" s="26"/>
      <c r="P17" s="26"/>
      <c r="Q17" s="167"/>
      <c r="R17" s="172">
        <f>SUM(D17:Q17)</f>
        <v>189</v>
      </c>
    </row>
    <row r="18" spans="1:18" ht="15">
      <c r="A18" s="26" t="str">
        <f>COUNTIF($R$4:$R$129,"&gt;"&amp;$R$4:$R$129)+1&amp;REPT("-"&amp;COUNTIF($R$4:$R$129,"&gt;="&amp;$R$4:$R$129),COUNTIF($R$4:$R$129,R18)&gt;1)</f>
        <v>13</v>
      </c>
      <c r="B18" s="54" t="s">
        <v>89</v>
      </c>
      <c r="C18" s="62">
        <v>24104795</v>
      </c>
      <c r="D18" s="67"/>
      <c r="E18" s="72">
        <v>83</v>
      </c>
      <c r="F18" s="58"/>
      <c r="G18" s="39">
        <v>98</v>
      </c>
      <c r="H18" s="59"/>
      <c r="I18" s="26"/>
      <c r="J18" s="26"/>
      <c r="K18" s="26"/>
      <c r="L18" s="26"/>
      <c r="M18" s="26"/>
      <c r="N18" s="26"/>
      <c r="O18" s="26"/>
      <c r="P18" s="26"/>
      <c r="Q18" s="167"/>
      <c r="R18" s="172">
        <f>SUM(D18:Q18)</f>
        <v>181</v>
      </c>
    </row>
    <row r="19" spans="1:18" ht="15">
      <c r="A19" s="26" t="str">
        <f>COUNTIF($R$4:$R$129,"&gt;"&amp;$R$4:$R$129)+1&amp;REPT("-"&amp;COUNTIF($R$4:$R$129,"&gt;="&amp;$R$4:$R$129),COUNTIF($R$4:$R$129,R19)&gt;1)</f>
        <v>14</v>
      </c>
      <c r="B19" s="162" t="s">
        <v>142</v>
      </c>
      <c r="C19" s="163">
        <v>24104302</v>
      </c>
      <c r="D19" s="68"/>
      <c r="E19" s="163"/>
      <c r="F19" s="164">
        <v>180</v>
      </c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167"/>
      <c r="R19" s="172">
        <f>SUM(D19:Q19)</f>
        <v>180</v>
      </c>
    </row>
    <row r="20" spans="1:18" ht="15">
      <c r="A20" s="26" t="str">
        <f>COUNTIF($R$4:$R$129,"&gt;"&amp;$R$4:$R$129)+1&amp;REPT("-"&amp;COUNTIF($R$4:$R$129,"&gt;="&amp;$R$4:$R$129),COUNTIF($R$4:$R$129,R20)&gt;1)</f>
        <v>15</v>
      </c>
      <c r="B20" s="57" t="s">
        <v>85</v>
      </c>
      <c r="C20" s="63">
        <v>24133795</v>
      </c>
      <c r="D20" s="63"/>
      <c r="E20" s="58">
        <v>165</v>
      </c>
      <c r="F20" s="58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167"/>
      <c r="R20" s="172">
        <f>SUM(D20:Q20)</f>
        <v>165</v>
      </c>
    </row>
    <row r="21" spans="1:18" ht="15">
      <c r="A21" s="26" t="str">
        <f>COUNTIF($R$4:$R$129,"&gt;"&amp;$R$4:$R$129)+1&amp;REPT("-"&amp;COUNTIF($R$4:$R$129,"&gt;="&amp;$R$4:$R$129),COUNTIF($R$4:$R$129,R21)&gt;1)</f>
        <v>16</v>
      </c>
      <c r="B21" s="90" t="s">
        <v>143</v>
      </c>
      <c r="C21" s="33">
        <v>4124855</v>
      </c>
      <c r="D21" s="67"/>
      <c r="E21" s="33"/>
      <c r="F21" s="33">
        <v>162</v>
      </c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167"/>
      <c r="R21" s="172">
        <f>SUM(D21:Q21)</f>
        <v>162</v>
      </c>
    </row>
    <row r="22" spans="1:18" ht="15">
      <c r="A22" s="26" t="str">
        <f>COUNTIF($R$4:$R$129,"&gt;"&amp;$R$4:$R$129)+1&amp;REPT("-"&amp;COUNTIF($R$4:$R$129,"&gt;="&amp;$R$4:$R$129),COUNTIF($R$4:$R$129,R22)&gt;1)</f>
        <v>17</v>
      </c>
      <c r="B22" s="57" t="s">
        <v>123</v>
      </c>
      <c r="C22" s="63">
        <v>4125029</v>
      </c>
      <c r="D22" s="67"/>
      <c r="E22" s="63"/>
      <c r="F22" s="58"/>
      <c r="G22" s="58">
        <v>156</v>
      </c>
      <c r="H22" s="39"/>
      <c r="I22" s="26"/>
      <c r="J22" s="26"/>
      <c r="K22" s="26"/>
      <c r="L22" s="26"/>
      <c r="M22" s="26"/>
      <c r="N22" s="26"/>
      <c r="O22" s="26"/>
      <c r="P22" s="26"/>
      <c r="Q22" s="167"/>
      <c r="R22" s="172">
        <f>SUM(D22:Q22)</f>
        <v>156</v>
      </c>
    </row>
    <row r="23" spans="1:18" ht="15">
      <c r="A23" s="26" t="str">
        <f>COUNTIF($R$4:$R$129,"&gt;"&amp;$R$4:$R$129)+1&amp;REPT("-"&amp;COUNTIF($R$4:$R$129,"&gt;="&amp;$R$4:$R$129),COUNTIF($R$4:$R$129,R23)&gt;1)</f>
        <v>18</v>
      </c>
      <c r="B23" s="54" t="s">
        <v>86</v>
      </c>
      <c r="C23" s="62">
        <v>4147332</v>
      </c>
      <c r="D23" s="71"/>
      <c r="E23" s="58">
        <v>149</v>
      </c>
      <c r="F23" s="58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167"/>
      <c r="R23" s="172">
        <f>SUM(D23:Q23)</f>
        <v>149</v>
      </c>
    </row>
    <row r="24" spans="1:18" ht="15">
      <c r="A24" s="26" t="str">
        <f>COUNTIF($R$4:$R$129,"&gt;"&amp;$R$4:$R$129)+1&amp;REPT("-"&amp;COUNTIF($R$4:$R$129,"&gt;="&amp;$R$4:$R$129),COUNTIF($R$4:$R$129,R24)&gt;1)</f>
        <v>19</v>
      </c>
      <c r="B24" s="112" t="s">
        <v>144</v>
      </c>
      <c r="C24" s="113">
        <v>4142330</v>
      </c>
      <c r="D24" s="67"/>
      <c r="E24" s="33"/>
      <c r="F24" s="33">
        <v>144</v>
      </c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167"/>
      <c r="R24" s="172">
        <f>SUM(D24:Q24)</f>
        <v>144</v>
      </c>
    </row>
    <row r="25" spans="1:18" ht="15">
      <c r="A25" s="26" t="str">
        <f>COUNTIF($R$4:$R$129,"&gt;"&amp;$R$4:$R$129)+1&amp;REPT("-"&amp;COUNTIF($R$4:$R$129,"&gt;="&amp;$R$4:$R$129),COUNTIF($R$4:$R$129,R25)&gt;1)</f>
        <v>20</v>
      </c>
      <c r="B25" s="54" t="s">
        <v>124</v>
      </c>
      <c r="C25" s="62">
        <v>24104272</v>
      </c>
      <c r="D25" s="67"/>
      <c r="E25" s="63"/>
      <c r="F25" s="58"/>
      <c r="G25" s="58">
        <v>137</v>
      </c>
      <c r="H25" s="26"/>
      <c r="I25" s="26"/>
      <c r="J25" s="26"/>
      <c r="K25" s="26"/>
      <c r="L25" s="26"/>
      <c r="M25" s="26"/>
      <c r="N25" s="26"/>
      <c r="O25" s="26"/>
      <c r="P25" s="26"/>
      <c r="Q25" s="167"/>
      <c r="R25" s="172">
        <f>SUM(D25:Q25)</f>
        <v>137</v>
      </c>
    </row>
    <row r="26" spans="1:18" ht="15">
      <c r="A26" s="26" t="str">
        <f>COUNTIF($R$4:$R$129,"&gt;"&amp;$R$4:$R$129)+1&amp;REPT("-"&amp;COUNTIF($R$4:$R$129,"&gt;="&amp;$R$4:$R$129),COUNTIF($R$4:$R$129,R26)&gt;1)</f>
        <v>21</v>
      </c>
      <c r="B26" s="112" t="s">
        <v>145</v>
      </c>
      <c r="C26" s="113">
        <v>4131355</v>
      </c>
      <c r="D26" s="67"/>
      <c r="E26" s="33"/>
      <c r="F26" s="33">
        <v>126</v>
      </c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167"/>
      <c r="R26" s="172">
        <f>SUM(D26:Q26)</f>
        <v>126</v>
      </c>
    </row>
    <row r="27" spans="1:18" ht="15">
      <c r="A27" s="26" t="str">
        <f>COUNTIF($R$4:$R$129,"&gt;"&amp;$R$4:$R$129)+1&amp;REPT("-"&amp;COUNTIF($R$4:$R$129,"&gt;="&amp;$R$4:$R$129),COUNTIF($R$4:$R$129,R27)&gt;1)</f>
        <v>22</v>
      </c>
      <c r="B27" s="54" t="s">
        <v>125</v>
      </c>
      <c r="C27" s="62">
        <v>4103360</v>
      </c>
      <c r="D27" s="71"/>
      <c r="E27" s="63"/>
      <c r="F27" s="58"/>
      <c r="G27" s="58">
        <v>117</v>
      </c>
      <c r="H27" s="39"/>
      <c r="I27" s="26"/>
      <c r="J27" s="26"/>
      <c r="K27" s="26"/>
      <c r="L27" s="26"/>
      <c r="M27" s="26"/>
      <c r="N27" s="26"/>
      <c r="O27" s="26"/>
      <c r="P27" s="26"/>
      <c r="Q27" s="167"/>
      <c r="R27" s="172">
        <f>SUM(D27:Q27)</f>
        <v>117</v>
      </c>
    </row>
    <row r="28" spans="1:18" ht="15">
      <c r="A28" s="26" t="str">
        <f>COUNTIF($R$4:$R$129,"&gt;"&amp;$R$4:$R$129)+1&amp;REPT("-"&amp;COUNTIF($R$4:$R$129,"&gt;="&amp;$R$4:$R$129),COUNTIF($R$4:$R$129,R28)&gt;1)</f>
        <v>23</v>
      </c>
      <c r="B28" s="54" t="s">
        <v>88</v>
      </c>
      <c r="C28" s="62">
        <v>4119410</v>
      </c>
      <c r="D28" s="67"/>
      <c r="E28" s="58">
        <v>116</v>
      </c>
      <c r="F28" s="58"/>
      <c r="G28" s="28"/>
      <c r="H28" s="31"/>
      <c r="I28" s="59"/>
      <c r="J28" s="59"/>
      <c r="K28" s="59"/>
      <c r="L28" s="59"/>
      <c r="M28" s="59"/>
      <c r="N28" s="59"/>
      <c r="O28" s="59"/>
      <c r="P28" s="59"/>
      <c r="Q28" s="168"/>
      <c r="R28" s="172">
        <f>SUM(D28:Q28)</f>
        <v>116</v>
      </c>
    </row>
    <row r="29" spans="1:18" ht="15">
      <c r="A29" s="26" t="str">
        <f>COUNTIF($R$4:$R$129,"&gt;"&amp;$R$4:$R$129)+1&amp;REPT("-"&amp;COUNTIF($R$4:$R$129,"&gt;="&amp;$R$4:$R$129),COUNTIF($R$4:$R$129,R29)&gt;1)</f>
        <v>24</v>
      </c>
      <c r="B29" s="54" t="s">
        <v>40</v>
      </c>
      <c r="C29" s="62">
        <v>4120680</v>
      </c>
      <c r="D29" s="58">
        <v>70</v>
      </c>
      <c r="E29" s="63"/>
      <c r="F29" s="58"/>
      <c r="G29" s="59">
        <v>39</v>
      </c>
      <c r="H29" s="59"/>
      <c r="I29" s="26"/>
      <c r="J29" s="26"/>
      <c r="K29" s="26"/>
      <c r="L29" s="26"/>
      <c r="M29" s="26"/>
      <c r="N29" s="26"/>
      <c r="O29" s="26"/>
      <c r="P29" s="26"/>
      <c r="Q29" s="167"/>
      <c r="R29" s="172">
        <f>SUM(D29:Q29)</f>
        <v>109</v>
      </c>
    </row>
    <row r="30" spans="1:18" ht="15">
      <c r="A30" s="26" t="str">
        <f>COUNTIF($R$4:$R$129,"&gt;"&amp;$R$4:$R$129)+1&amp;REPT("-"&amp;COUNTIF($R$4:$R$129,"&gt;="&amp;$R$4:$R$129),COUNTIF($R$4:$R$129,R30)&gt;1)</f>
        <v>25</v>
      </c>
      <c r="B30" s="112" t="s">
        <v>146</v>
      </c>
      <c r="C30" s="113">
        <v>4122852</v>
      </c>
      <c r="D30" s="91"/>
      <c r="E30" s="33"/>
      <c r="F30" s="33">
        <v>108</v>
      </c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167"/>
      <c r="R30" s="172">
        <f>SUM(D30:Q30)</f>
        <v>108</v>
      </c>
    </row>
    <row r="31" spans="1:18" ht="15">
      <c r="A31" s="26" t="str">
        <f>COUNTIF($R$4:$R$129,"&gt;"&amp;$R$4:$R$129)+1&amp;REPT("-"&amp;COUNTIF($R$4:$R$129,"&gt;="&amp;$R$4:$R$129),COUNTIF($R$4:$R$129,R31)&gt;1)</f>
        <v>26</v>
      </c>
      <c r="B31" s="54" t="s">
        <v>30</v>
      </c>
      <c r="C31" s="62">
        <v>24176729</v>
      </c>
      <c r="D31" s="58">
        <v>105</v>
      </c>
      <c r="E31" s="62"/>
      <c r="F31" s="58"/>
      <c r="G31" s="59"/>
      <c r="H31" s="31"/>
      <c r="I31" s="59"/>
      <c r="J31" s="59"/>
      <c r="K31" s="59"/>
      <c r="L31" s="59"/>
      <c r="M31" s="59"/>
      <c r="N31" s="59"/>
      <c r="O31" s="59"/>
      <c r="P31" s="59"/>
      <c r="Q31" s="168"/>
      <c r="R31" s="172">
        <f>SUM(D31:Q31)</f>
        <v>105</v>
      </c>
    </row>
    <row r="32" spans="1:18" ht="15">
      <c r="A32" s="26" t="str">
        <f>COUNTIF($R$4:$R$129,"&gt;"&amp;$R$4:$R$129)+1&amp;REPT("-"&amp;COUNTIF($R$4:$R$129,"&gt;="&amp;$R$4:$R$129),COUNTIF($R$4:$R$129,R32)&gt;1)</f>
        <v>27</v>
      </c>
      <c r="B32" s="54" t="s">
        <v>69</v>
      </c>
      <c r="C32" s="62">
        <v>13503936</v>
      </c>
      <c r="D32" s="63"/>
      <c r="E32" s="72">
        <v>99</v>
      </c>
      <c r="F32" s="58"/>
      <c r="G32" s="63"/>
      <c r="H32" s="26"/>
      <c r="I32" s="26"/>
      <c r="J32" s="26"/>
      <c r="K32" s="26"/>
      <c r="L32" s="26"/>
      <c r="M32" s="26"/>
      <c r="N32" s="26"/>
      <c r="O32" s="26"/>
      <c r="P32" s="26"/>
      <c r="Q32" s="167"/>
      <c r="R32" s="172">
        <f>SUM(D32:Q32)</f>
        <v>99</v>
      </c>
    </row>
    <row r="33" spans="1:18" ht="15">
      <c r="A33" s="26" t="str">
        <f>COUNTIF($R$4:$R$129,"&gt;"&amp;$R$4:$R$129)+1&amp;REPT("-"&amp;COUNTIF($R$4:$R$129,"&gt;="&amp;$R$4:$R$129),COUNTIF($R$4:$R$129,R33)&gt;1)</f>
        <v>28</v>
      </c>
      <c r="B33" s="112" t="s">
        <v>147</v>
      </c>
      <c r="C33" s="113">
        <v>24108669</v>
      </c>
      <c r="D33" s="67"/>
      <c r="E33" s="113"/>
      <c r="F33" s="33">
        <v>90</v>
      </c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167"/>
      <c r="R33" s="172">
        <f>SUM(D33:Q33)</f>
        <v>90</v>
      </c>
    </row>
    <row r="34" spans="1:18" ht="15">
      <c r="A34" s="26" t="str">
        <f>COUNTIF($R$4:$R$129,"&gt;"&amp;$R$4:$R$129)+1&amp;REPT("-"&amp;COUNTIF($R$4:$R$129,"&gt;="&amp;$R$4:$R$129),COUNTIF($R$4:$R$129,R34)&gt;1)</f>
        <v>29</v>
      </c>
      <c r="B34" s="54" t="s">
        <v>46</v>
      </c>
      <c r="C34" s="62">
        <v>4120213</v>
      </c>
      <c r="D34" s="58">
        <v>42</v>
      </c>
      <c r="E34" s="62"/>
      <c r="F34" s="58"/>
      <c r="G34" s="59">
        <v>39</v>
      </c>
      <c r="H34" s="26"/>
      <c r="I34" s="26"/>
      <c r="J34" s="26"/>
      <c r="K34" s="26"/>
      <c r="L34" s="26"/>
      <c r="M34" s="26"/>
      <c r="N34" s="26"/>
      <c r="O34" s="26"/>
      <c r="P34" s="26"/>
      <c r="Q34" s="167"/>
      <c r="R34" s="172">
        <f>SUM(D34:Q34)</f>
        <v>81</v>
      </c>
    </row>
    <row r="35" spans="1:18" ht="15">
      <c r="A35" s="26" t="str">
        <f>COUNTIF($R$4:$R$129,"&gt;"&amp;$R$4:$R$129)+1&amp;REPT("-"&amp;COUNTIF($R$4:$R$129,"&gt;="&amp;$R$4:$R$129),COUNTIF($R$4:$R$129,R35)&gt;1)</f>
        <v>30</v>
      </c>
      <c r="B35" s="112" t="s">
        <v>148</v>
      </c>
      <c r="C35" s="113">
        <v>4123786</v>
      </c>
      <c r="D35" s="67"/>
      <c r="E35" s="113"/>
      <c r="F35" s="33">
        <v>60</v>
      </c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167"/>
      <c r="R35" s="172">
        <f>SUM(D35:Q35)</f>
        <v>60</v>
      </c>
    </row>
    <row r="36" spans="1:18" ht="15">
      <c r="A36" s="26" t="str">
        <f>COUNTIF($R$4:$R$129,"&gt;"&amp;$R$4:$R$129)+1&amp;REPT("-"&amp;COUNTIF($R$4:$R$129,"&gt;="&amp;$R$4:$R$129),COUNTIF($R$4:$R$129,R36)&gt;1)</f>
        <v>31</v>
      </c>
      <c r="B36" s="57" t="s">
        <v>75</v>
      </c>
      <c r="C36" s="62">
        <v>24174041</v>
      </c>
      <c r="D36" s="67"/>
      <c r="E36" s="72">
        <v>55</v>
      </c>
      <c r="F36" s="58"/>
      <c r="G36" s="26"/>
      <c r="H36" s="39"/>
      <c r="I36" s="26"/>
      <c r="J36" s="26"/>
      <c r="K36" s="26"/>
      <c r="L36" s="26"/>
      <c r="M36" s="26"/>
      <c r="N36" s="26"/>
      <c r="O36" s="26"/>
      <c r="P36" s="26"/>
      <c r="Q36" s="167"/>
      <c r="R36" s="172">
        <f>SUM(D36:Q36)</f>
        <v>55</v>
      </c>
    </row>
    <row r="37" spans="1:18" ht="15">
      <c r="A37" s="160" t="str">
        <f>COUNTIF($R$4:$R$129,"&gt;"&amp;$R$4:$R$129)+1&amp;REPT("-"&amp;COUNTIF($R$4:$R$129,"&gt;="&amp;$R$4:$R$129),COUNTIF($R$4:$R$129,R37)&gt;1)</f>
        <v>32</v>
      </c>
      <c r="B37" s="161" t="s">
        <v>41</v>
      </c>
      <c r="C37" s="66">
        <v>4166418</v>
      </c>
      <c r="D37" s="69">
        <v>49</v>
      </c>
      <c r="E37" s="66"/>
      <c r="F37" s="69"/>
      <c r="G37" s="116"/>
      <c r="H37" s="160"/>
      <c r="I37" s="160"/>
      <c r="J37" s="160"/>
      <c r="K37" s="160"/>
      <c r="L37" s="160"/>
      <c r="M37" s="160"/>
      <c r="N37" s="160"/>
      <c r="O37" s="160"/>
      <c r="P37" s="160"/>
      <c r="Q37" s="169"/>
      <c r="R37" s="172">
        <f>SUM(D37:Q37)</f>
        <v>49</v>
      </c>
    </row>
    <row r="38" spans="1:18" ht="15">
      <c r="A38" s="160" t="str">
        <f aca="true" t="shared" si="0" ref="A38:A46">COUNTIF($R$4:$R$129,"&gt;"&amp;$R$4:$R$129)+1&amp;REPT("-"&amp;COUNTIF($R$4:$R$129,"&gt;="&amp;$R$4:$R$129),COUNTIF($R$4:$R$129,R38)&gt;1)</f>
        <v>33-38</v>
      </c>
      <c r="B38" s="57" t="s">
        <v>44</v>
      </c>
      <c r="C38" s="63">
        <v>4180887</v>
      </c>
      <c r="D38" s="58">
        <v>42</v>
      </c>
      <c r="E38" s="63"/>
      <c r="F38" s="58"/>
      <c r="G38" s="27"/>
      <c r="H38" s="29"/>
      <c r="I38" s="59"/>
      <c r="J38" s="28"/>
      <c r="K38" s="59"/>
      <c r="L38" s="59"/>
      <c r="M38" s="59"/>
      <c r="N38" s="59"/>
      <c r="O38" s="59"/>
      <c r="P38" s="59"/>
      <c r="Q38" s="168"/>
      <c r="R38" s="172">
        <f>SUM(D38:Q38)</f>
        <v>42</v>
      </c>
    </row>
    <row r="39" spans="1:18" ht="15">
      <c r="A39" s="160" t="str">
        <f t="shared" si="0"/>
        <v>33-38</v>
      </c>
      <c r="B39" s="90" t="s">
        <v>149</v>
      </c>
      <c r="C39" s="33">
        <v>24165514</v>
      </c>
      <c r="D39" s="91"/>
      <c r="E39" s="33"/>
      <c r="F39" s="33">
        <v>42</v>
      </c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167"/>
      <c r="R39" s="172">
        <f>SUM(D39:Q39)</f>
        <v>42</v>
      </c>
    </row>
    <row r="40" spans="1:18" ht="15">
      <c r="A40" s="160" t="str">
        <f t="shared" si="0"/>
        <v>33-38</v>
      </c>
      <c r="B40" s="57" t="s">
        <v>47</v>
      </c>
      <c r="C40" s="63">
        <v>24100110</v>
      </c>
      <c r="D40" s="58">
        <v>42</v>
      </c>
      <c r="E40" s="63"/>
      <c r="F40" s="58"/>
      <c r="G40" s="63"/>
      <c r="H40" s="26"/>
      <c r="I40" s="26"/>
      <c r="J40" s="26"/>
      <c r="K40" s="26"/>
      <c r="L40" s="26"/>
      <c r="M40" s="26"/>
      <c r="N40" s="26"/>
      <c r="O40" s="26"/>
      <c r="P40" s="26"/>
      <c r="Q40" s="167"/>
      <c r="R40" s="172">
        <f>SUM(D40:Q40)</f>
        <v>42</v>
      </c>
    </row>
    <row r="41" spans="1:18" ht="15">
      <c r="A41" s="160" t="str">
        <f t="shared" si="0"/>
        <v>33-38</v>
      </c>
      <c r="B41" s="57" t="s">
        <v>48</v>
      </c>
      <c r="C41" s="63">
        <v>24199044</v>
      </c>
      <c r="D41" s="58">
        <v>42</v>
      </c>
      <c r="E41" s="63"/>
      <c r="F41" s="58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167"/>
      <c r="R41" s="172">
        <f>SUM(D41:Q41)</f>
        <v>42</v>
      </c>
    </row>
    <row r="42" spans="1:18" ht="15">
      <c r="A42" s="160" t="str">
        <f t="shared" si="0"/>
        <v>33-38</v>
      </c>
      <c r="B42" s="57" t="s">
        <v>45</v>
      </c>
      <c r="C42" s="63">
        <v>4140419</v>
      </c>
      <c r="D42" s="58">
        <v>42</v>
      </c>
      <c r="E42" s="63"/>
      <c r="F42" s="58"/>
      <c r="G42" s="26"/>
      <c r="H42" s="39"/>
      <c r="I42" s="26"/>
      <c r="J42" s="26"/>
      <c r="K42" s="26"/>
      <c r="L42" s="26"/>
      <c r="M42" s="26"/>
      <c r="N42" s="26"/>
      <c r="O42" s="26"/>
      <c r="P42" s="26"/>
      <c r="Q42" s="167"/>
      <c r="R42" s="172">
        <f>SUM(D42:Q42)</f>
        <v>42</v>
      </c>
    </row>
    <row r="43" spans="1:18" ht="15">
      <c r="A43" s="160" t="str">
        <f t="shared" si="0"/>
        <v>33-38</v>
      </c>
      <c r="B43" s="57" t="s">
        <v>43</v>
      </c>
      <c r="C43" s="63">
        <v>4108116</v>
      </c>
      <c r="D43" s="58">
        <v>42</v>
      </c>
      <c r="E43" s="63"/>
      <c r="F43" s="58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167"/>
      <c r="R43" s="172">
        <f>SUM(D43:Q43)</f>
        <v>42</v>
      </c>
    </row>
    <row r="44" spans="1:18" ht="15">
      <c r="A44" s="160" t="str">
        <f t="shared" si="0"/>
        <v>39-41</v>
      </c>
      <c r="B44" s="57" t="s">
        <v>131</v>
      </c>
      <c r="C44" s="63">
        <v>4131606</v>
      </c>
      <c r="D44" s="67"/>
      <c r="E44" s="63"/>
      <c r="F44" s="58"/>
      <c r="G44" s="58">
        <v>39</v>
      </c>
      <c r="H44" s="26"/>
      <c r="I44" s="26"/>
      <c r="J44" s="26"/>
      <c r="K44" s="26"/>
      <c r="L44" s="26"/>
      <c r="M44" s="26"/>
      <c r="N44" s="26"/>
      <c r="O44" s="26"/>
      <c r="P44" s="26"/>
      <c r="Q44" s="167"/>
      <c r="R44" s="172">
        <f>SUM(D44:Q44)</f>
        <v>39</v>
      </c>
    </row>
    <row r="45" spans="1:18" ht="15">
      <c r="A45" s="160" t="str">
        <f t="shared" si="0"/>
        <v>39-41</v>
      </c>
      <c r="B45" s="57" t="s">
        <v>132</v>
      </c>
      <c r="C45" s="63">
        <v>4153278</v>
      </c>
      <c r="D45" s="67"/>
      <c r="E45" s="63"/>
      <c r="F45" s="58"/>
      <c r="G45" s="58">
        <v>39</v>
      </c>
      <c r="H45" s="26"/>
      <c r="I45" s="26"/>
      <c r="J45" s="26"/>
      <c r="K45" s="26"/>
      <c r="L45" s="26"/>
      <c r="M45" s="26"/>
      <c r="N45" s="26"/>
      <c r="O45" s="26"/>
      <c r="P45" s="26"/>
      <c r="Q45" s="167"/>
      <c r="R45" s="172">
        <f>SUM(D45:Q45)</f>
        <v>39</v>
      </c>
    </row>
    <row r="46" spans="1:18" ht="15">
      <c r="A46" s="26" t="str">
        <f t="shared" si="0"/>
        <v>39-41</v>
      </c>
      <c r="B46" s="57" t="s">
        <v>90</v>
      </c>
      <c r="C46" s="63">
        <v>4151976</v>
      </c>
      <c r="D46" s="67"/>
      <c r="E46" s="58">
        <v>39</v>
      </c>
      <c r="F46" s="58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167"/>
      <c r="R46" s="172">
        <f>SUM(D46:Q46)</f>
        <v>39</v>
      </c>
    </row>
  </sheetData>
  <sheetProtection/>
  <mergeCells count="5">
    <mergeCell ref="R4:R5"/>
    <mergeCell ref="C4:C5"/>
    <mergeCell ref="B4:B5"/>
    <mergeCell ref="A4:A5"/>
    <mergeCell ref="D4:Q4"/>
  </mergeCells>
  <hyperlinks>
    <hyperlink ref="D5" location="'1. Новосибирск'!A1" display="Новосибирск"/>
    <hyperlink ref="E5" location="'2. Липецк'!A1" display="Липецк"/>
    <hyperlink ref="F5" location="'3. Владивосток'!A1" display="Владивосток"/>
    <hyperlink ref="G5" location="'4. Барнаул'!A1" display="Барнаул"/>
  </hyperlinks>
  <printOptions/>
  <pageMargins left="0.7" right="0.7" top="0.75" bottom="0.75" header="0.3" footer="0.3"/>
  <pageSetup fitToHeight="0" fitToWidth="1" horizontalDpi="600" verticalDpi="600" orientation="landscape" paperSize="9" scale="70" r:id="rId1"/>
  <ignoredErrors>
    <ignoredError sqref="R6:R46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R22"/>
  <sheetViews>
    <sheetView zoomScalePageLayoutView="0" workbookViewId="0" topLeftCell="A1">
      <pane xSplit="17" ySplit="3" topLeftCell="R4" activePane="bottomRight" state="frozen"/>
      <selection pane="topLeft" activeCell="A1" sqref="A1"/>
      <selection pane="topRight" activeCell="M1" sqref="M1"/>
      <selection pane="bottomLeft" activeCell="A4" sqref="A4"/>
      <selection pane="bottomRight" activeCell="H29" sqref="H29"/>
    </sheetView>
  </sheetViews>
  <sheetFormatPr defaultColWidth="9.140625" defaultRowHeight="15"/>
  <cols>
    <col min="1" max="1" width="6.7109375" style="9" customWidth="1"/>
    <col min="2" max="2" width="30.421875" style="9" customWidth="1"/>
    <col min="3" max="3" width="10.140625" style="10" customWidth="1"/>
    <col min="4" max="4" width="13.28125" style="9" customWidth="1"/>
    <col min="5" max="5" width="7.8515625" style="9" customWidth="1"/>
    <col min="6" max="6" width="14.7109375" style="9" customWidth="1"/>
    <col min="7" max="7" width="8.140625" style="9" customWidth="1"/>
    <col min="8" max="8" width="9.421875" style="9" customWidth="1"/>
    <col min="9" max="9" width="3.421875" style="10" customWidth="1"/>
    <col min="10" max="10" width="5.00390625" style="9" customWidth="1"/>
    <col min="11" max="11" width="4.8515625" style="9" customWidth="1"/>
    <col min="12" max="12" width="4.00390625" style="9" customWidth="1"/>
    <col min="13" max="13" width="3.8515625" style="14" customWidth="1"/>
    <col min="14" max="15" width="4.28125" style="14" customWidth="1"/>
    <col min="16" max="17" width="3.7109375" style="14" customWidth="1"/>
    <col min="18" max="18" width="18.421875" style="9" customWidth="1"/>
    <col min="19" max="16384" width="9.140625" style="9" customWidth="1"/>
  </cols>
  <sheetData>
    <row r="1" spans="1:18" ht="19.5" thickBot="1">
      <c r="A1" s="35" t="s">
        <v>5</v>
      </c>
      <c r="B1" s="11"/>
      <c r="C1" s="12"/>
      <c r="D1" s="11"/>
      <c r="E1" s="11"/>
      <c r="F1" s="11"/>
      <c r="G1" s="11"/>
      <c r="H1" s="11"/>
      <c r="I1" s="12"/>
      <c r="J1" s="11"/>
      <c r="K1" s="11"/>
      <c r="L1" s="11"/>
      <c r="M1" s="16"/>
      <c r="N1" s="16"/>
      <c r="O1" s="16"/>
      <c r="P1" s="16"/>
      <c r="Q1" s="16"/>
      <c r="R1" s="15"/>
    </row>
    <row r="2" spans="1:18" ht="15">
      <c r="A2" s="98" t="s">
        <v>4</v>
      </c>
      <c r="B2" s="100" t="s">
        <v>2</v>
      </c>
      <c r="C2" s="100" t="s">
        <v>7</v>
      </c>
      <c r="D2" s="102" t="s">
        <v>8</v>
      </c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1" t="s">
        <v>9</v>
      </c>
    </row>
    <row r="3" spans="1:18" ht="34.5" customHeight="1" thickBot="1">
      <c r="A3" s="143"/>
      <c r="B3" s="117"/>
      <c r="C3" s="117"/>
      <c r="D3" s="118" t="s">
        <v>64</v>
      </c>
      <c r="E3" s="119" t="s">
        <v>97</v>
      </c>
      <c r="F3" s="120" t="s">
        <v>136</v>
      </c>
      <c r="G3" s="120" t="s">
        <v>135</v>
      </c>
      <c r="H3" s="120"/>
      <c r="I3" s="121"/>
      <c r="J3" s="122"/>
      <c r="K3" s="123"/>
      <c r="L3" s="123"/>
      <c r="M3" s="124"/>
      <c r="N3" s="124"/>
      <c r="O3" s="124"/>
      <c r="P3" s="124"/>
      <c r="Q3" s="125"/>
      <c r="R3" s="126"/>
    </row>
    <row r="4" spans="1:18" s="11" customFormat="1" ht="15">
      <c r="A4" s="134" t="str">
        <f aca="true" t="shared" si="0" ref="A4:A22">COUNTIF($R$4:$R$26,"&gt;"&amp;$R$4:$R$26)+1&amp;REPT("-"&amp;COUNTIF($R$4:$R$26,"&gt;="&amp;$R$4:$R$26),COUNTIF($R$4:$R$26,R4)&gt;1)</f>
        <v>1-4</v>
      </c>
      <c r="B4" s="135" t="s">
        <v>110</v>
      </c>
      <c r="C4" s="136">
        <v>34127035</v>
      </c>
      <c r="D4" s="154"/>
      <c r="E4" s="136"/>
      <c r="F4" s="137"/>
      <c r="G4" s="137">
        <v>10</v>
      </c>
      <c r="H4" s="155"/>
      <c r="I4" s="156"/>
      <c r="J4" s="155"/>
      <c r="K4" s="155"/>
      <c r="L4" s="155"/>
      <c r="M4" s="155"/>
      <c r="N4" s="155"/>
      <c r="O4" s="155"/>
      <c r="P4" s="155"/>
      <c r="Q4" s="157"/>
      <c r="R4" s="141">
        <f>SUM(D4:Q4)</f>
        <v>10</v>
      </c>
    </row>
    <row r="5" spans="1:18" s="11" customFormat="1" ht="15">
      <c r="A5" s="158" t="str">
        <f t="shared" si="0"/>
        <v>1-4</v>
      </c>
      <c r="B5" s="57" t="s">
        <v>75</v>
      </c>
      <c r="C5" s="63">
        <v>24174041</v>
      </c>
      <c r="D5" s="67"/>
      <c r="E5" s="58">
        <v>10</v>
      </c>
      <c r="F5" s="58"/>
      <c r="G5" s="58"/>
      <c r="H5" s="58"/>
      <c r="I5" s="38"/>
      <c r="J5" s="37"/>
      <c r="K5" s="37"/>
      <c r="L5" s="37"/>
      <c r="M5" s="37"/>
      <c r="N5" s="37"/>
      <c r="O5" s="37"/>
      <c r="P5" s="37"/>
      <c r="Q5" s="133"/>
      <c r="R5" s="132">
        <f>SUM(D5:Q5)</f>
        <v>10</v>
      </c>
    </row>
    <row r="6" spans="1:18" s="11" customFormat="1" ht="15">
      <c r="A6" s="158" t="str">
        <f t="shared" si="0"/>
        <v>1-4</v>
      </c>
      <c r="B6" s="57" t="s">
        <v>49</v>
      </c>
      <c r="C6" s="63">
        <v>4137582</v>
      </c>
      <c r="D6" s="58">
        <v>10</v>
      </c>
      <c r="E6" s="63"/>
      <c r="F6" s="58"/>
      <c r="G6" s="58"/>
      <c r="H6" s="58"/>
      <c r="I6" s="38"/>
      <c r="J6" s="37"/>
      <c r="K6" s="37"/>
      <c r="L6" s="37"/>
      <c r="M6" s="37"/>
      <c r="N6" s="37"/>
      <c r="O6" s="37"/>
      <c r="P6" s="37"/>
      <c r="Q6" s="133"/>
      <c r="R6" s="132">
        <f>SUM(D6:Q6)</f>
        <v>10</v>
      </c>
    </row>
    <row r="7" spans="1:18" s="11" customFormat="1" ht="15">
      <c r="A7" s="158" t="str">
        <f t="shared" si="0"/>
        <v>1-4</v>
      </c>
      <c r="B7" s="90" t="s">
        <v>153</v>
      </c>
      <c r="C7" s="33">
        <v>4123107</v>
      </c>
      <c r="D7" s="67"/>
      <c r="E7" s="33"/>
      <c r="F7" s="33">
        <v>10</v>
      </c>
      <c r="G7" s="37"/>
      <c r="H7" s="37"/>
      <c r="I7" s="38"/>
      <c r="J7" s="37"/>
      <c r="K7" s="37"/>
      <c r="L7" s="37"/>
      <c r="M7" s="37"/>
      <c r="N7" s="37"/>
      <c r="O7" s="37"/>
      <c r="P7" s="37"/>
      <c r="Q7" s="133"/>
      <c r="R7" s="132">
        <f>SUM(D7:Q7)</f>
        <v>10</v>
      </c>
    </row>
    <row r="8" spans="1:18" s="11" customFormat="1" ht="15">
      <c r="A8" s="158" t="str">
        <f t="shared" si="0"/>
        <v>5</v>
      </c>
      <c r="B8" s="57" t="s">
        <v>53</v>
      </c>
      <c r="C8" s="63">
        <v>24125148</v>
      </c>
      <c r="D8" s="58">
        <v>1</v>
      </c>
      <c r="E8" s="63"/>
      <c r="F8" s="58"/>
      <c r="G8" s="38">
        <v>7</v>
      </c>
      <c r="H8" s="37"/>
      <c r="I8" s="38"/>
      <c r="J8" s="37"/>
      <c r="K8" s="37"/>
      <c r="L8" s="37"/>
      <c r="M8" s="37"/>
      <c r="N8" s="37"/>
      <c r="O8" s="37"/>
      <c r="P8" s="37"/>
      <c r="Q8" s="133"/>
      <c r="R8" s="132">
        <f>SUM(D8:Q8)</f>
        <v>8</v>
      </c>
    </row>
    <row r="9" spans="1:18" ht="15">
      <c r="A9" s="158" t="str">
        <f t="shared" si="0"/>
        <v>6-8</v>
      </c>
      <c r="B9" s="57" t="s">
        <v>81</v>
      </c>
      <c r="C9" s="63">
        <v>4182146</v>
      </c>
      <c r="D9" s="67"/>
      <c r="E9" s="58">
        <v>7</v>
      </c>
      <c r="F9" s="58"/>
      <c r="G9" s="58"/>
      <c r="H9" s="37"/>
      <c r="I9" s="38"/>
      <c r="J9" s="37"/>
      <c r="K9" s="37"/>
      <c r="L9" s="37"/>
      <c r="M9" s="37"/>
      <c r="N9" s="37"/>
      <c r="O9" s="37"/>
      <c r="P9" s="37"/>
      <c r="Q9" s="133"/>
      <c r="R9" s="132">
        <f>SUM(D9:Q9)</f>
        <v>7</v>
      </c>
    </row>
    <row r="10" spans="1:18" ht="15">
      <c r="A10" s="158" t="str">
        <f t="shared" si="0"/>
        <v>6-8</v>
      </c>
      <c r="B10" s="90" t="s">
        <v>154</v>
      </c>
      <c r="C10" s="33">
        <v>34127620</v>
      </c>
      <c r="D10" s="91"/>
      <c r="E10" s="33"/>
      <c r="F10" s="33">
        <v>7</v>
      </c>
      <c r="G10" s="37"/>
      <c r="H10" s="37"/>
      <c r="I10" s="38"/>
      <c r="J10" s="37"/>
      <c r="K10" s="37"/>
      <c r="L10" s="37"/>
      <c r="M10" s="37"/>
      <c r="N10" s="37"/>
      <c r="O10" s="37"/>
      <c r="P10" s="37"/>
      <c r="Q10" s="133"/>
      <c r="R10" s="132">
        <f>SUM(D10:Q10)</f>
        <v>7</v>
      </c>
    </row>
    <row r="11" spans="1:18" ht="15">
      <c r="A11" s="158" t="str">
        <f t="shared" si="0"/>
        <v>6-8</v>
      </c>
      <c r="B11" s="57" t="s">
        <v>50</v>
      </c>
      <c r="C11" s="63">
        <v>34165930</v>
      </c>
      <c r="D11" s="58">
        <v>7</v>
      </c>
      <c r="E11" s="63"/>
      <c r="F11" s="58"/>
      <c r="G11" s="38"/>
      <c r="H11" s="37"/>
      <c r="I11" s="38"/>
      <c r="J11" s="37"/>
      <c r="K11" s="37"/>
      <c r="L11" s="37"/>
      <c r="M11" s="37"/>
      <c r="N11" s="37"/>
      <c r="O11" s="37"/>
      <c r="P11" s="37"/>
      <c r="Q11" s="133"/>
      <c r="R11" s="132">
        <f>SUM(D11:Q11)</f>
        <v>7</v>
      </c>
    </row>
    <row r="12" spans="1:18" ht="15">
      <c r="A12" s="158" t="str">
        <f t="shared" si="0"/>
        <v>9-12</v>
      </c>
      <c r="B12" s="57" t="s">
        <v>51</v>
      </c>
      <c r="C12" s="63">
        <v>4100123</v>
      </c>
      <c r="D12" s="58">
        <v>4</v>
      </c>
      <c r="E12" s="63"/>
      <c r="F12" s="58"/>
      <c r="G12" s="58"/>
      <c r="H12" s="37"/>
      <c r="I12" s="38"/>
      <c r="J12" s="37"/>
      <c r="K12" s="37"/>
      <c r="L12" s="37"/>
      <c r="M12" s="37"/>
      <c r="N12" s="37"/>
      <c r="O12" s="37"/>
      <c r="P12" s="37"/>
      <c r="Q12" s="133"/>
      <c r="R12" s="132">
        <f>SUM(D12:Q12)</f>
        <v>4</v>
      </c>
    </row>
    <row r="13" spans="1:18" ht="15">
      <c r="A13" s="158" t="str">
        <f t="shared" si="0"/>
        <v>9-12</v>
      </c>
      <c r="B13" s="57" t="s">
        <v>82</v>
      </c>
      <c r="C13" s="63">
        <v>4124715</v>
      </c>
      <c r="D13" s="67"/>
      <c r="E13" s="58">
        <v>4</v>
      </c>
      <c r="F13" s="58"/>
      <c r="G13" s="37"/>
      <c r="H13" s="37"/>
      <c r="I13" s="38"/>
      <c r="J13" s="37"/>
      <c r="K13" s="37"/>
      <c r="L13" s="37"/>
      <c r="M13" s="37"/>
      <c r="N13" s="37"/>
      <c r="O13" s="37"/>
      <c r="P13" s="37"/>
      <c r="Q13" s="133"/>
      <c r="R13" s="132">
        <f>SUM(D13:Q13)</f>
        <v>4</v>
      </c>
    </row>
    <row r="14" spans="1:18" ht="15">
      <c r="A14" s="158" t="str">
        <f t="shared" si="0"/>
        <v>9-12</v>
      </c>
      <c r="B14" s="57" t="s">
        <v>118</v>
      </c>
      <c r="C14" s="63">
        <v>24145084</v>
      </c>
      <c r="D14" s="67"/>
      <c r="E14" s="63"/>
      <c r="F14" s="58"/>
      <c r="G14" s="58">
        <v>4</v>
      </c>
      <c r="H14" s="58"/>
      <c r="I14" s="38"/>
      <c r="J14" s="37"/>
      <c r="K14" s="37"/>
      <c r="L14" s="37"/>
      <c r="M14" s="37"/>
      <c r="N14" s="37"/>
      <c r="O14" s="37"/>
      <c r="P14" s="37"/>
      <c r="Q14" s="133"/>
      <c r="R14" s="132">
        <f>SUM(D14:Q14)</f>
        <v>4</v>
      </c>
    </row>
    <row r="15" spans="1:18" ht="15">
      <c r="A15" s="158" t="str">
        <f t="shared" si="0"/>
        <v>9-12</v>
      </c>
      <c r="B15" s="90" t="s">
        <v>155</v>
      </c>
      <c r="C15" s="33">
        <v>24140546</v>
      </c>
      <c r="D15" s="67"/>
      <c r="E15" s="33"/>
      <c r="F15" s="33">
        <v>4</v>
      </c>
      <c r="G15" s="37"/>
      <c r="H15" s="37"/>
      <c r="I15" s="38"/>
      <c r="J15" s="37"/>
      <c r="K15" s="37"/>
      <c r="L15" s="37"/>
      <c r="M15" s="37"/>
      <c r="N15" s="37"/>
      <c r="O15" s="37"/>
      <c r="P15" s="37"/>
      <c r="Q15" s="133"/>
      <c r="R15" s="132">
        <f>SUM(D15:Q15)</f>
        <v>4</v>
      </c>
    </row>
    <row r="16" spans="1:18" ht="15">
      <c r="A16" s="158" t="str">
        <f t="shared" si="0"/>
        <v>13-16</v>
      </c>
      <c r="B16" s="57" t="s">
        <v>111</v>
      </c>
      <c r="C16" s="63">
        <v>34166278</v>
      </c>
      <c r="D16" s="67"/>
      <c r="E16" s="63"/>
      <c r="F16" s="58"/>
      <c r="G16" s="58">
        <v>2</v>
      </c>
      <c r="H16" s="37"/>
      <c r="I16" s="38"/>
      <c r="J16" s="37"/>
      <c r="K16" s="37"/>
      <c r="L16" s="37"/>
      <c r="M16" s="37"/>
      <c r="N16" s="37"/>
      <c r="O16" s="37"/>
      <c r="P16" s="37"/>
      <c r="Q16" s="133"/>
      <c r="R16" s="132">
        <f>SUM(D16:Q16)</f>
        <v>2</v>
      </c>
    </row>
    <row r="17" spans="1:18" ht="15">
      <c r="A17" s="159" t="str">
        <f t="shared" si="0"/>
        <v>13-16</v>
      </c>
      <c r="B17" s="57" t="s">
        <v>52</v>
      </c>
      <c r="C17" s="63">
        <v>4146794</v>
      </c>
      <c r="D17" s="58">
        <v>2</v>
      </c>
      <c r="E17" s="63"/>
      <c r="F17" s="58"/>
      <c r="G17" s="37"/>
      <c r="H17" s="58"/>
      <c r="I17" s="38"/>
      <c r="J17" s="37"/>
      <c r="K17" s="37"/>
      <c r="L17" s="37"/>
      <c r="M17" s="37"/>
      <c r="N17" s="37"/>
      <c r="O17" s="37"/>
      <c r="P17" s="37"/>
      <c r="Q17" s="133"/>
      <c r="R17" s="132">
        <f>SUM(D17:Q17)</f>
        <v>2</v>
      </c>
    </row>
    <row r="18" spans="1:18" ht="15">
      <c r="A18" s="159" t="str">
        <f t="shared" si="0"/>
        <v>13-16</v>
      </c>
      <c r="B18" s="90" t="s">
        <v>156</v>
      </c>
      <c r="C18" s="33">
        <v>4164318</v>
      </c>
      <c r="D18" s="67"/>
      <c r="E18" s="33"/>
      <c r="F18" s="33">
        <v>2</v>
      </c>
      <c r="G18" s="37"/>
      <c r="H18" s="37"/>
      <c r="I18" s="38"/>
      <c r="J18" s="37"/>
      <c r="K18" s="37"/>
      <c r="L18" s="37"/>
      <c r="M18" s="37"/>
      <c r="N18" s="37"/>
      <c r="O18" s="37"/>
      <c r="P18" s="37"/>
      <c r="Q18" s="133"/>
      <c r="R18" s="132">
        <f>SUM(D18:Q18)</f>
        <v>2</v>
      </c>
    </row>
    <row r="19" spans="1:18" ht="15">
      <c r="A19" s="159" t="str">
        <f t="shared" si="0"/>
        <v>13-16</v>
      </c>
      <c r="B19" s="57" t="s">
        <v>91</v>
      </c>
      <c r="C19" s="63">
        <v>34130249</v>
      </c>
      <c r="D19" s="63"/>
      <c r="E19" s="58">
        <v>2</v>
      </c>
      <c r="F19" s="58"/>
      <c r="G19" s="37"/>
      <c r="H19" s="58"/>
      <c r="I19" s="38"/>
      <c r="J19" s="37"/>
      <c r="K19" s="37"/>
      <c r="L19" s="37"/>
      <c r="M19" s="37"/>
      <c r="N19" s="37"/>
      <c r="O19" s="37"/>
      <c r="P19" s="37"/>
      <c r="Q19" s="133"/>
      <c r="R19" s="132">
        <f>SUM(D19:Q19)</f>
        <v>2</v>
      </c>
    </row>
    <row r="20" spans="1:18" ht="15">
      <c r="A20" s="158" t="str">
        <f t="shared" si="0"/>
        <v>17-19</v>
      </c>
      <c r="B20" s="57" t="s">
        <v>112</v>
      </c>
      <c r="C20" s="63">
        <v>44155417</v>
      </c>
      <c r="D20" s="67"/>
      <c r="E20" s="63"/>
      <c r="F20" s="58"/>
      <c r="G20" s="58">
        <v>1</v>
      </c>
      <c r="H20" s="37"/>
      <c r="I20" s="38"/>
      <c r="J20" s="37"/>
      <c r="K20" s="37"/>
      <c r="L20" s="37"/>
      <c r="M20" s="37"/>
      <c r="N20" s="37"/>
      <c r="O20" s="37"/>
      <c r="P20" s="37"/>
      <c r="Q20" s="133"/>
      <c r="R20" s="132">
        <f>SUM(D20:Q20)</f>
        <v>1</v>
      </c>
    </row>
    <row r="21" spans="1:18" ht="15">
      <c r="A21" s="158" t="str">
        <f t="shared" si="0"/>
        <v>17-19</v>
      </c>
      <c r="B21" s="57" t="s">
        <v>92</v>
      </c>
      <c r="C21" s="63">
        <v>4171985</v>
      </c>
      <c r="D21" s="63"/>
      <c r="E21" s="58">
        <v>1</v>
      </c>
      <c r="F21" s="58"/>
      <c r="G21" s="37"/>
      <c r="H21" s="37"/>
      <c r="I21" s="38"/>
      <c r="J21" s="37"/>
      <c r="K21" s="37"/>
      <c r="L21" s="37"/>
      <c r="M21" s="37"/>
      <c r="N21" s="37"/>
      <c r="O21" s="37"/>
      <c r="P21" s="37"/>
      <c r="Q21" s="133"/>
      <c r="R21" s="132">
        <f>SUM(D21:Q21)</f>
        <v>1</v>
      </c>
    </row>
    <row r="22" spans="1:18" ht="15">
      <c r="A22" s="158" t="str">
        <f t="shared" si="0"/>
        <v>17-19</v>
      </c>
      <c r="B22" s="90" t="s">
        <v>157</v>
      </c>
      <c r="C22" s="33">
        <v>44183763</v>
      </c>
      <c r="D22" s="91"/>
      <c r="E22" s="33"/>
      <c r="F22" s="33">
        <v>1</v>
      </c>
      <c r="G22" s="37"/>
      <c r="H22" s="37"/>
      <c r="I22" s="38"/>
      <c r="J22" s="37"/>
      <c r="K22" s="37"/>
      <c r="L22" s="37"/>
      <c r="M22" s="37"/>
      <c r="N22" s="37"/>
      <c r="O22" s="37"/>
      <c r="P22" s="37"/>
      <c r="Q22" s="133"/>
      <c r="R22" s="132">
        <f>SUM(D22:Q22)</f>
        <v>1</v>
      </c>
    </row>
  </sheetData>
  <sheetProtection/>
  <mergeCells count="5">
    <mergeCell ref="A2:A3"/>
    <mergeCell ref="B2:B3"/>
    <mergeCell ref="R2:R3"/>
    <mergeCell ref="C2:C3"/>
    <mergeCell ref="D2:Q2"/>
  </mergeCells>
  <hyperlinks>
    <hyperlink ref="D3" location="'1. Новосибирск'!A1" display="Новосибирск"/>
    <hyperlink ref="E3" location="'2. Липецк'!A1" display="Липецк"/>
    <hyperlink ref="F3" location="'3. Владивосток'!A1" display="Владивосток"/>
    <hyperlink ref="G3" location="'4. Барнаул'!A1" display="Барнаул"/>
  </hyperlinks>
  <printOptions/>
  <pageMargins left="0.7" right="0.7" top="0.75" bottom="0.75" header="0.3" footer="0.3"/>
  <pageSetup horizontalDpi="600" verticalDpi="600" orientation="portrait" paperSize="9" r:id="rId1"/>
  <ignoredErrors>
    <ignoredError sqref="R4:R22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R22"/>
  <sheetViews>
    <sheetView zoomScalePageLayoutView="0" workbookViewId="0" topLeftCell="A1">
      <pane xSplit="17" ySplit="3" topLeftCell="R4" activePane="bottomRight" state="frozen"/>
      <selection pane="topLeft" activeCell="C1" sqref="C1:C16384"/>
      <selection pane="topRight" activeCell="C1" sqref="C1:C16384"/>
      <selection pane="bottomLeft" activeCell="C1" sqref="C1:C16384"/>
      <selection pane="bottomRight" activeCell="E27" sqref="E27"/>
    </sheetView>
  </sheetViews>
  <sheetFormatPr defaultColWidth="9.140625" defaultRowHeight="15"/>
  <cols>
    <col min="1" max="1" width="6.8515625" style="18" customWidth="1"/>
    <col min="2" max="2" width="24.28125" style="18" customWidth="1"/>
    <col min="3" max="3" width="11.7109375" style="19" customWidth="1"/>
    <col min="4" max="4" width="13.28125" style="19" customWidth="1"/>
    <col min="5" max="5" width="8.140625" style="19" customWidth="1"/>
    <col min="6" max="6" width="13.00390625" style="19" customWidth="1"/>
    <col min="7" max="7" width="8.8515625" style="19" customWidth="1"/>
    <col min="8" max="8" width="11.28125" style="19" customWidth="1"/>
    <col min="9" max="9" width="4.28125" style="19" customWidth="1"/>
    <col min="10" max="10" width="3.57421875" style="19" customWidth="1"/>
    <col min="11" max="11" width="3.7109375" style="19" customWidth="1"/>
    <col min="12" max="12" width="2.7109375" style="19" customWidth="1"/>
    <col min="13" max="13" width="3.7109375" style="19" customWidth="1"/>
    <col min="14" max="14" width="3.421875" style="19" customWidth="1"/>
    <col min="15" max="15" width="4.421875" style="19" customWidth="1"/>
    <col min="16" max="16" width="5.57421875" style="19" customWidth="1"/>
    <col min="17" max="17" width="3.00390625" style="18" customWidth="1"/>
    <col min="18" max="18" width="18.28125" style="18" customWidth="1"/>
    <col min="19" max="19" width="9.140625" style="18" customWidth="1"/>
    <col min="20" max="20" width="18.421875" style="18" customWidth="1"/>
    <col min="21" max="16384" width="9.140625" style="18" customWidth="1"/>
  </cols>
  <sheetData>
    <row r="1" spans="1:18" ht="19.5" thickBot="1">
      <c r="A1" s="35" t="s">
        <v>13</v>
      </c>
      <c r="B1" s="20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0"/>
      <c r="R1" s="20"/>
    </row>
    <row r="2" spans="1:18" ht="15.75" customHeight="1">
      <c r="A2" s="98" t="s">
        <v>4</v>
      </c>
      <c r="B2" s="104" t="s">
        <v>2</v>
      </c>
      <c r="C2" s="108" t="s">
        <v>7</v>
      </c>
      <c r="D2" s="109" t="s">
        <v>8</v>
      </c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06" t="s">
        <v>9</v>
      </c>
    </row>
    <row r="3" spans="1:18" ht="32.25" customHeight="1" thickBot="1">
      <c r="A3" s="143"/>
      <c r="B3" s="144"/>
      <c r="C3" s="115"/>
      <c r="D3" s="118" t="s">
        <v>64</v>
      </c>
      <c r="E3" s="119" t="s">
        <v>97</v>
      </c>
      <c r="F3" s="120" t="s">
        <v>136</v>
      </c>
      <c r="G3" s="120" t="s">
        <v>135</v>
      </c>
      <c r="H3" s="145"/>
      <c r="I3" s="146"/>
      <c r="J3" s="145"/>
      <c r="K3" s="147"/>
      <c r="L3" s="147"/>
      <c r="M3" s="148"/>
      <c r="N3" s="148"/>
      <c r="O3" s="148"/>
      <c r="P3" s="148"/>
      <c r="Q3" s="149"/>
      <c r="R3" s="115"/>
    </row>
    <row r="4" spans="1:18" s="20" customFormat="1" ht="15">
      <c r="A4" s="134" t="str">
        <f aca="true" t="shared" si="0" ref="A4:A22">COUNTIF($R$4:$R$73,"&gt;"&amp;$R$4:$R$73)+1&amp;REPT("-"&amp;COUNTIF($R$4:$R$73,"&gt;="&amp;$R$4:$R$73),COUNTIF($R$4:$R$73,R4)&gt;1)</f>
        <v>1</v>
      </c>
      <c r="B4" s="150" t="s">
        <v>54</v>
      </c>
      <c r="C4" s="151">
        <v>44153449</v>
      </c>
      <c r="D4" s="137">
        <v>10</v>
      </c>
      <c r="E4" s="151"/>
      <c r="F4" s="137"/>
      <c r="G4" s="152">
        <v>7</v>
      </c>
      <c r="H4" s="152"/>
      <c r="I4" s="152"/>
      <c r="J4" s="152"/>
      <c r="K4" s="137"/>
      <c r="L4" s="152"/>
      <c r="M4" s="152"/>
      <c r="N4" s="152"/>
      <c r="O4" s="152"/>
      <c r="P4" s="152"/>
      <c r="Q4" s="153"/>
      <c r="R4" s="141">
        <f>SUM(D4:Q4)</f>
        <v>17</v>
      </c>
    </row>
    <row r="5" spans="1:18" s="20" customFormat="1" ht="15">
      <c r="A5" s="142" t="str">
        <f t="shared" si="0"/>
        <v>2-4</v>
      </c>
      <c r="B5" s="54" t="s">
        <v>75</v>
      </c>
      <c r="C5" s="62">
        <v>24174041</v>
      </c>
      <c r="D5" s="67"/>
      <c r="E5" s="72">
        <v>10</v>
      </c>
      <c r="F5" s="58"/>
      <c r="G5" s="33"/>
      <c r="H5" s="25"/>
      <c r="I5" s="25"/>
      <c r="J5" s="32"/>
      <c r="K5" s="58"/>
      <c r="L5" s="25"/>
      <c r="M5" s="25"/>
      <c r="N5" s="25"/>
      <c r="O5" s="25"/>
      <c r="P5" s="25"/>
      <c r="Q5" s="129"/>
      <c r="R5" s="132">
        <f>SUM(D5:Q5)</f>
        <v>10</v>
      </c>
    </row>
    <row r="6" spans="1:18" s="20" customFormat="1" ht="15">
      <c r="A6" s="142" t="str">
        <f t="shared" si="0"/>
        <v>2-4</v>
      </c>
      <c r="B6" s="54" t="s">
        <v>113</v>
      </c>
      <c r="C6" s="62">
        <v>34126195</v>
      </c>
      <c r="D6" s="67"/>
      <c r="E6" s="62"/>
      <c r="F6" s="58"/>
      <c r="G6" s="58">
        <v>10</v>
      </c>
      <c r="H6" s="36"/>
      <c r="I6" s="36"/>
      <c r="J6" s="36"/>
      <c r="K6" s="36"/>
      <c r="L6" s="36"/>
      <c r="M6" s="36"/>
      <c r="N6" s="36"/>
      <c r="O6" s="36"/>
      <c r="P6" s="36"/>
      <c r="Q6" s="130"/>
      <c r="R6" s="132">
        <f>SUM(D6:Q6)</f>
        <v>10</v>
      </c>
    </row>
    <row r="7" spans="1:18" s="20" customFormat="1" ht="15">
      <c r="A7" s="142" t="str">
        <f t="shared" si="0"/>
        <v>2-4</v>
      </c>
      <c r="B7" s="112" t="s">
        <v>159</v>
      </c>
      <c r="C7" s="113">
        <v>34126624</v>
      </c>
      <c r="D7" s="67"/>
      <c r="E7" s="113"/>
      <c r="F7" s="33">
        <v>10</v>
      </c>
      <c r="G7" s="36"/>
      <c r="H7" s="36"/>
      <c r="I7" s="36"/>
      <c r="J7" s="36"/>
      <c r="K7" s="36"/>
      <c r="L7" s="36"/>
      <c r="M7" s="36"/>
      <c r="N7" s="36"/>
      <c r="O7" s="36"/>
      <c r="P7" s="36"/>
      <c r="Q7" s="130"/>
      <c r="R7" s="132">
        <f>SUM(D7:Q7)</f>
        <v>10</v>
      </c>
    </row>
    <row r="8" spans="1:18" s="20" customFormat="1" ht="15">
      <c r="A8" s="142" t="str">
        <f t="shared" si="0"/>
        <v>5-7</v>
      </c>
      <c r="B8" s="54" t="s">
        <v>78</v>
      </c>
      <c r="C8" s="62">
        <v>34169676</v>
      </c>
      <c r="D8" s="67"/>
      <c r="E8" s="72">
        <v>7</v>
      </c>
      <c r="F8" s="58"/>
      <c r="G8" s="36"/>
      <c r="H8" s="36"/>
      <c r="I8" s="36"/>
      <c r="J8" s="36"/>
      <c r="K8" s="36"/>
      <c r="L8" s="36"/>
      <c r="M8" s="36"/>
      <c r="N8" s="36"/>
      <c r="O8" s="36"/>
      <c r="P8" s="36"/>
      <c r="Q8" s="130"/>
      <c r="R8" s="132">
        <f>SUM(D8:Q8)</f>
        <v>7</v>
      </c>
    </row>
    <row r="9" spans="1:18" ht="15">
      <c r="A9" s="142" t="str">
        <f t="shared" si="0"/>
        <v>5-7</v>
      </c>
      <c r="B9" s="54" t="s">
        <v>55</v>
      </c>
      <c r="C9" s="62">
        <v>44133847</v>
      </c>
      <c r="D9" s="58">
        <v>7</v>
      </c>
      <c r="E9" s="63"/>
      <c r="F9" s="58"/>
      <c r="G9" s="58"/>
      <c r="H9" s="36"/>
      <c r="I9" s="36"/>
      <c r="J9" s="36"/>
      <c r="K9" s="36"/>
      <c r="L9" s="36"/>
      <c r="M9" s="36"/>
      <c r="N9" s="36"/>
      <c r="O9" s="36"/>
      <c r="P9" s="36"/>
      <c r="Q9" s="130"/>
      <c r="R9" s="132">
        <f>SUM(D9:Q9)</f>
        <v>7</v>
      </c>
    </row>
    <row r="10" spans="1:18" ht="15">
      <c r="A10" s="142" t="str">
        <f t="shared" si="0"/>
        <v>5-7</v>
      </c>
      <c r="B10" s="112" t="s">
        <v>160</v>
      </c>
      <c r="C10" s="113">
        <v>34181323</v>
      </c>
      <c r="D10" s="67"/>
      <c r="E10" s="33"/>
      <c r="F10" s="33">
        <v>7</v>
      </c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130"/>
      <c r="R10" s="132">
        <f>SUM(D10:Q10)</f>
        <v>7</v>
      </c>
    </row>
    <row r="11" spans="1:18" ht="15">
      <c r="A11" s="142" t="str">
        <f t="shared" si="0"/>
        <v>8-11</v>
      </c>
      <c r="B11" s="112" t="s">
        <v>161</v>
      </c>
      <c r="C11" s="113">
        <v>34141542</v>
      </c>
      <c r="D11" s="67"/>
      <c r="E11" s="33"/>
      <c r="F11" s="33">
        <v>4</v>
      </c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130"/>
      <c r="R11" s="132">
        <f>SUM(D11:Q11)</f>
        <v>4</v>
      </c>
    </row>
    <row r="12" spans="1:18" ht="15">
      <c r="A12" s="142" t="str">
        <f t="shared" si="0"/>
        <v>8-11</v>
      </c>
      <c r="B12" s="54" t="s">
        <v>115</v>
      </c>
      <c r="C12" s="62">
        <v>34127035</v>
      </c>
      <c r="D12" s="67"/>
      <c r="E12" s="63"/>
      <c r="F12" s="58"/>
      <c r="G12" s="58">
        <v>4</v>
      </c>
      <c r="H12" s="36"/>
      <c r="I12" s="36"/>
      <c r="J12" s="36"/>
      <c r="K12" s="36"/>
      <c r="L12" s="36"/>
      <c r="M12" s="36"/>
      <c r="N12" s="36"/>
      <c r="O12" s="36"/>
      <c r="P12" s="36"/>
      <c r="Q12" s="130"/>
      <c r="R12" s="132">
        <f>SUM(D12:Q12)</f>
        <v>4</v>
      </c>
    </row>
    <row r="13" spans="1:18" ht="15">
      <c r="A13" s="142" t="str">
        <f t="shared" si="0"/>
        <v>8-11</v>
      </c>
      <c r="B13" s="54" t="s">
        <v>56</v>
      </c>
      <c r="C13" s="62">
        <v>44158548</v>
      </c>
      <c r="D13" s="58">
        <v>4</v>
      </c>
      <c r="E13" s="63"/>
      <c r="F13" s="58"/>
      <c r="G13" s="36"/>
      <c r="H13" s="58"/>
      <c r="I13" s="36"/>
      <c r="J13" s="36"/>
      <c r="K13" s="36"/>
      <c r="L13" s="36"/>
      <c r="M13" s="36"/>
      <c r="N13" s="36"/>
      <c r="O13" s="36"/>
      <c r="P13" s="36"/>
      <c r="Q13" s="130"/>
      <c r="R13" s="132">
        <f>SUM(D13:Q13)</f>
        <v>4</v>
      </c>
    </row>
    <row r="14" spans="1:18" ht="15">
      <c r="A14" s="142" t="str">
        <f t="shared" si="0"/>
        <v>8-11</v>
      </c>
      <c r="B14" s="54" t="s">
        <v>79</v>
      </c>
      <c r="C14" s="62">
        <v>24195812</v>
      </c>
      <c r="D14" s="67"/>
      <c r="E14" s="72">
        <v>4</v>
      </c>
      <c r="F14" s="58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130"/>
      <c r="R14" s="132">
        <f>SUM(D14:Q14)</f>
        <v>4</v>
      </c>
    </row>
    <row r="15" spans="1:18" ht="15">
      <c r="A15" s="142" t="str">
        <f t="shared" si="0"/>
        <v>12-15</v>
      </c>
      <c r="B15" s="54" t="s">
        <v>57</v>
      </c>
      <c r="C15" s="62">
        <v>24249971</v>
      </c>
      <c r="D15" s="58">
        <v>2</v>
      </c>
      <c r="E15" s="62"/>
      <c r="F15" s="58"/>
      <c r="G15" s="58"/>
      <c r="H15" s="36"/>
      <c r="I15" s="36"/>
      <c r="J15" s="36"/>
      <c r="K15" s="36"/>
      <c r="L15" s="36"/>
      <c r="M15" s="36"/>
      <c r="N15" s="36"/>
      <c r="O15" s="36"/>
      <c r="P15" s="36"/>
      <c r="Q15" s="130"/>
      <c r="R15" s="132">
        <f>SUM(D15:Q15)</f>
        <v>2</v>
      </c>
    </row>
    <row r="16" spans="1:18" ht="15">
      <c r="A16" s="142" t="str">
        <f t="shared" si="0"/>
        <v>12-15</v>
      </c>
      <c r="B16" s="112" t="s">
        <v>162</v>
      </c>
      <c r="C16" s="113">
        <v>34164062</v>
      </c>
      <c r="D16" s="91"/>
      <c r="E16" s="113"/>
      <c r="F16" s="33">
        <v>2</v>
      </c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130"/>
      <c r="R16" s="132">
        <f>SUM(D16:Q16)</f>
        <v>2</v>
      </c>
    </row>
    <row r="17" spans="1:18" ht="15">
      <c r="A17" s="142" t="str">
        <f t="shared" si="0"/>
        <v>12-15</v>
      </c>
      <c r="B17" s="65" t="s">
        <v>80</v>
      </c>
      <c r="C17" s="66">
        <v>44111533</v>
      </c>
      <c r="D17" s="68"/>
      <c r="E17" s="114">
        <v>2</v>
      </c>
      <c r="F17" s="69"/>
      <c r="G17" s="69"/>
      <c r="H17" s="111"/>
      <c r="I17" s="111"/>
      <c r="J17" s="111"/>
      <c r="K17" s="111"/>
      <c r="L17" s="111"/>
      <c r="M17" s="111"/>
      <c r="N17" s="111"/>
      <c r="O17" s="111"/>
      <c r="P17" s="111"/>
      <c r="Q17" s="131"/>
      <c r="R17" s="132">
        <f>SUM(D17:Q17)</f>
        <v>2</v>
      </c>
    </row>
    <row r="18" spans="1:18" ht="15">
      <c r="A18" s="142" t="str">
        <f t="shared" si="0"/>
        <v>12-15</v>
      </c>
      <c r="B18" s="57" t="s">
        <v>116</v>
      </c>
      <c r="C18" s="63">
        <v>34165042</v>
      </c>
      <c r="D18" s="67"/>
      <c r="E18" s="63"/>
      <c r="F18" s="58"/>
      <c r="G18" s="58">
        <v>2</v>
      </c>
      <c r="H18" s="36"/>
      <c r="I18" s="36"/>
      <c r="J18" s="36"/>
      <c r="K18" s="36"/>
      <c r="L18" s="36"/>
      <c r="M18" s="36"/>
      <c r="N18" s="36"/>
      <c r="O18" s="36"/>
      <c r="P18" s="36"/>
      <c r="Q18" s="130"/>
      <c r="R18" s="132">
        <f>SUM(D18:Q18)</f>
        <v>2</v>
      </c>
    </row>
    <row r="19" spans="1:18" ht="15">
      <c r="A19" s="142" t="str">
        <f t="shared" si="0"/>
        <v>16-19</v>
      </c>
      <c r="B19" s="57" t="s">
        <v>93</v>
      </c>
      <c r="C19" s="63">
        <v>34138932</v>
      </c>
      <c r="D19" s="67"/>
      <c r="E19" s="58">
        <v>1</v>
      </c>
      <c r="F19" s="58"/>
      <c r="G19" s="36"/>
      <c r="H19" s="58"/>
      <c r="I19" s="36"/>
      <c r="J19" s="36"/>
      <c r="K19" s="36"/>
      <c r="L19" s="36"/>
      <c r="M19" s="36"/>
      <c r="N19" s="36"/>
      <c r="O19" s="36"/>
      <c r="P19" s="36"/>
      <c r="Q19" s="130"/>
      <c r="R19" s="132">
        <f>SUM(D19:Q19)</f>
        <v>1</v>
      </c>
    </row>
    <row r="20" spans="1:18" ht="15">
      <c r="A20" s="142" t="str">
        <f t="shared" si="0"/>
        <v>16-19</v>
      </c>
      <c r="B20" s="57" t="s">
        <v>117</v>
      </c>
      <c r="C20" s="63">
        <v>34190489</v>
      </c>
      <c r="D20" s="67"/>
      <c r="E20" s="63"/>
      <c r="F20" s="58"/>
      <c r="G20" s="58">
        <v>1</v>
      </c>
      <c r="H20" s="36"/>
      <c r="I20" s="36"/>
      <c r="J20" s="36"/>
      <c r="K20" s="36"/>
      <c r="L20" s="36"/>
      <c r="M20" s="36"/>
      <c r="N20" s="36"/>
      <c r="O20" s="36"/>
      <c r="P20" s="36"/>
      <c r="Q20" s="130"/>
      <c r="R20" s="132">
        <f>SUM(D20:Q20)</f>
        <v>1</v>
      </c>
    </row>
    <row r="21" spans="1:18" ht="15">
      <c r="A21" s="142" t="str">
        <f t="shared" si="0"/>
        <v>16-19</v>
      </c>
      <c r="B21" s="90" t="s">
        <v>163</v>
      </c>
      <c r="C21" s="33">
        <v>44183836</v>
      </c>
      <c r="D21" s="91"/>
      <c r="E21" s="33"/>
      <c r="F21" s="33">
        <v>1</v>
      </c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130"/>
      <c r="R21" s="132">
        <f>SUM(D21:Q21)</f>
        <v>1</v>
      </c>
    </row>
    <row r="22" spans="1:18" ht="15">
      <c r="A22" s="158" t="str">
        <f t="shared" si="0"/>
        <v>16-19</v>
      </c>
      <c r="B22" s="57" t="s">
        <v>58</v>
      </c>
      <c r="C22" s="63">
        <v>54176140</v>
      </c>
      <c r="D22" s="58">
        <v>1</v>
      </c>
      <c r="E22" s="63"/>
      <c r="F22" s="58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130"/>
      <c r="R22" s="132">
        <f>SUM(D22:Q22)</f>
        <v>1</v>
      </c>
    </row>
  </sheetData>
  <sheetProtection/>
  <mergeCells count="5">
    <mergeCell ref="A2:A3"/>
    <mergeCell ref="B2:B3"/>
    <mergeCell ref="R2:R3"/>
    <mergeCell ref="C2:C3"/>
    <mergeCell ref="D2:Q2"/>
  </mergeCells>
  <conditionalFormatting sqref="B4:B6">
    <cfRule type="duplicateValues" priority="6" dxfId="2" stopIfTrue="1">
      <formula>AND(COUNTIF($B$4:$B$6,B4)&gt;1,NOT(ISBLANK(B4)))</formula>
    </cfRule>
  </conditionalFormatting>
  <hyperlinks>
    <hyperlink ref="D3" location="'1. Новосибирск'!A1" display="Новосибирск"/>
    <hyperlink ref="E3" location="'2. Липецк'!A1" display="Липецк"/>
    <hyperlink ref="F3" location="'3. Владивосток'!A1" display="Владивосток"/>
    <hyperlink ref="G3" location="'4. Барнаул'!A1" display="Барнаул"/>
  </hyperlinks>
  <printOptions/>
  <pageMargins left="0.7" right="0.7" top="0.75" bottom="0.75" header="0.3" footer="0.3"/>
  <pageSetup horizontalDpi="600" verticalDpi="600" orientation="portrait" paperSize="9" r:id="rId1"/>
  <ignoredErrors>
    <ignoredError sqref="R4:R22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R21"/>
  <sheetViews>
    <sheetView zoomScalePageLayoutView="0" workbookViewId="0" topLeftCell="A1">
      <pane xSplit="17" ySplit="3" topLeftCell="R4" activePane="bottomRight" state="frozen"/>
      <selection pane="topLeft" activeCell="C1" sqref="C1:C16384"/>
      <selection pane="topRight" activeCell="C1" sqref="C1:C16384"/>
      <selection pane="bottomLeft" activeCell="C1" sqref="C1:C16384"/>
      <selection pane="bottomRight" activeCell="G28" sqref="G28"/>
    </sheetView>
  </sheetViews>
  <sheetFormatPr defaultColWidth="9.140625" defaultRowHeight="15"/>
  <cols>
    <col min="1" max="1" width="6.421875" style="11" customWidth="1"/>
    <col min="2" max="2" width="25.8515625" style="11" customWidth="1"/>
    <col min="3" max="3" width="11.00390625" style="12" customWidth="1"/>
    <col min="4" max="4" width="12.7109375" style="11" customWidth="1"/>
    <col min="5" max="5" width="8.00390625" style="11" customWidth="1"/>
    <col min="6" max="6" width="13.28125" style="11" customWidth="1"/>
    <col min="7" max="7" width="8.421875" style="11" customWidth="1"/>
    <col min="8" max="8" width="10.00390625" style="11" customWidth="1"/>
    <col min="9" max="9" width="3.57421875" style="12" customWidth="1"/>
    <col min="10" max="10" width="3.57421875" style="11" customWidth="1"/>
    <col min="11" max="11" width="3.28125" style="11" customWidth="1"/>
    <col min="12" max="12" width="4.00390625" style="11" customWidth="1"/>
    <col min="13" max="13" width="5.140625" style="12" customWidth="1"/>
    <col min="14" max="14" width="4.140625" style="11" customWidth="1"/>
    <col min="15" max="15" width="4.28125" style="11" customWidth="1"/>
    <col min="16" max="16" width="5.00390625" style="11" customWidth="1"/>
    <col min="17" max="17" width="6.00390625" style="11" customWidth="1"/>
    <col min="18" max="18" width="19.140625" style="11" customWidth="1"/>
    <col min="19" max="16384" width="9.140625" style="11" customWidth="1"/>
  </cols>
  <sheetData>
    <row r="1" ht="19.5" thickBot="1">
      <c r="A1" s="35" t="s">
        <v>14</v>
      </c>
    </row>
    <row r="2" spans="1:18" ht="15" customHeight="1">
      <c r="A2" s="98" t="s">
        <v>4</v>
      </c>
      <c r="B2" s="104" t="s">
        <v>2</v>
      </c>
      <c r="C2" s="108" t="s">
        <v>7</v>
      </c>
      <c r="D2" s="109" t="s">
        <v>8</v>
      </c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06" t="s">
        <v>9</v>
      </c>
    </row>
    <row r="3" spans="1:18" ht="30.75" customHeight="1" thickBot="1">
      <c r="A3" s="99"/>
      <c r="B3" s="105"/>
      <c r="C3" s="107"/>
      <c r="D3" s="74" t="s">
        <v>64</v>
      </c>
      <c r="E3" s="75" t="s">
        <v>97</v>
      </c>
      <c r="F3" s="76" t="s">
        <v>136</v>
      </c>
      <c r="G3" s="76" t="s">
        <v>135</v>
      </c>
      <c r="H3" s="77"/>
      <c r="I3" s="78"/>
      <c r="J3" s="79"/>
      <c r="K3" s="80"/>
      <c r="L3" s="80"/>
      <c r="M3" s="80"/>
      <c r="N3" s="80"/>
      <c r="O3" s="80"/>
      <c r="P3" s="80"/>
      <c r="Q3" s="81"/>
      <c r="R3" s="107"/>
    </row>
    <row r="4" spans="1:18" ht="15">
      <c r="A4" s="134" t="str">
        <f>COUNTIF($R$4:$R$1116,"&gt;"&amp;$R$4:$R$1116)+1&amp;REPT("-"&amp;COUNTIF($R$4:$R$1116,"&gt;="&amp;$R$4:$R$1116),COUNTIF($R$4:$R$1116,R4)&gt;1)</f>
        <v>1</v>
      </c>
      <c r="B4" s="135" t="s">
        <v>26</v>
      </c>
      <c r="C4" s="136">
        <v>24174041</v>
      </c>
      <c r="D4" s="137">
        <v>4</v>
      </c>
      <c r="E4" s="136">
        <v>10</v>
      </c>
      <c r="F4" s="137"/>
      <c r="G4" s="138"/>
      <c r="H4" s="138"/>
      <c r="I4" s="139"/>
      <c r="J4" s="138"/>
      <c r="K4" s="138"/>
      <c r="L4" s="138"/>
      <c r="M4" s="139"/>
      <c r="N4" s="138"/>
      <c r="O4" s="138"/>
      <c r="P4" s="138"/>
      <c r="Q4" s="140"/>
      <c r="R4" s="141">
        <f>SUM(D4:Q4)</f>
        <v>14</v>
      </c>
    </row>
    <row r="5" spans="1:18" ht="15">
      <c r="A5" s="142" t="str">
        <f aca="true" t="shared" si="0" ref="A5:A21">COUNTIF($R$4:$R$1116,"&gt;"&amp;$R$4:$R$1116)+1&amp;REPT("-"&amp;COUNTIF($R$4:$R$1116,"&gt;="&amp;$R$4:$R$1116),COUNTIF($R$4:$R$1116,R5)&gt;1)</f>
        <v>2-4</v>
      </c>
      <c r="B5" s="57" t="s">
        <v>110</v>
      </c>
      <c r="C5" s="63">
        <v>34127035</v>
      </c>
      <c r="D5" s="67"/>
      <c r="E5" s="63"/>
      <c r="F5" s="58"/>
      <c r="G5" s="58">
        <v>10</v>
      </c>
      <c r="H5" s="58"/>
      <c r="I5" s="13"/>
      <c r="J5" s="34"/>
      <c r="K5" s="34"/>
      <c r="L5" s="34"/>
      <c r="M5" s="13"/>
      <c r="N5" s="34"/>
      <c r="O5" s="34"/>
      <c r="P5" s="34"/>
      <c r="Q5" s="127"/>
      <c r="R5" s="128">
        <f>SUM(D5:Q5)</f>
        <v>10</v>
      </c>
    </row>
    <row r="6" spans="1:18" ht="15">
      <c r="A6" s="142" t="str">
        <f t="shared" si="0"/>
        <v>2-4</v>
      </c>
      <c r="B6" s="90" t="s">
        <v>154</v>
      </c>
      <c r="C6" s="33">
        <v>34127620</v>
      </c>
      <c r="D6" s="91"/>
      <c r="E6" s="33"/>
      <c r="F6" s="33">
        <v>10</v>
      </c>
      <c r="G6" s="34"/>
      <c r="H6" s="34"/>
      <c r="I6" s="13"/>
      <c r="J6" s="34"/>
      <c r="K6" s="34"/>
      <c r="L6" s="34"/>
      <c r="M6" s="13"/>
      <c r="N6" s="34"/>
      <c r="O6" s="34"/>
      <c r="P6" s="34"/>
      <c r="Q6" s="127"/>
      <c r="R6" s="128">
        <f>SUM(D6:Q6)</f>
        <v>10</v>
      </c>
    </row>
    <row r="7" spans="1:18" ht="15">
      <c r="A7" s="142" t="str">
        <f t="shared" si="0"/>
        <v>2-4</v>
      </c>
      <c r="B7" s="57" t="s">
        <v>50</v>
      </c>
      <c r="C7" s="63">
        <v>34165930</v>
      </c>
      <c r="D7" s="58">
        <v>10</v>
      </c>
      <c r="E7" s="63"/>
      <c r="F7" s="58"/>
      <c r="G7" s="13"/>
      <c r="H7" s="58"/>
      <c r="I7" s="13"/>
      <c r="J7" s="34"/>
      <c r="K7" s="34"/>
      <c r="L7" s="34"/>
      <c r="M7" s="13"/>
      <c r="N7" s="34"/>
      <c r="O7" s="34"/>
      <c r="P7" s="34"/>
      <c r="Q7" s="127"/>
      <c r="R7" s="128">
        <f>SUM(D7:Q7)</f>
        <v>10</v>
      </c>
    </row>
    <row r="8" spans="1:18" ht="15">
      <c r="A8" s="142" t="str">
        <f t="shared" si="0"/>
        <v>5</v>
      </c>
      <c r="B8" s="57" t="s">
        <v>60</v>
      </c>
      <c r="C8" s="63">
        <v>54115191</v>
      </c>
      <c r="D8" s="58">
        <v>7</v>
      </c>
      <c r="E8" s="63"/>
      <c r="F8" s="58"/>
      <c r="G8" s="13">
        <v>1</v>
      </c>
      <c r="H8" s="34"/>
      <c r="I8" s="13"/>
      <c r="J8" s="34"/>
      <c r="K8" s="34"/>
      <c r="L8" s="34"/>
      <c r="M8" s="13"/>
      <c r="N8" s="34"/>
      <c r="O8" s="34"/>
      <c r="P8" s="34"/>
      <c r="Q8" s="127"/>
      <c r="R8" s="128">
        <f>SUM(D8:Q8)</f>
        <v>8</v>
      </c>
    </row>
    <row r="9" spans="1:18" ht="15">
      <c r="A9" s="142" t="str">
        <f t="shared" si="0"/>
        <v>6-8</v>
      </c>
      <c r="B9" s="57" t="s">
        <v>76</v>
      </c>
      <c r="C9" s="63">
        <v>44173148</v>
      </c>
      <c r="D9" s="63"/>
      <c r="E9" s="58">
        <v>7</v>
      </c>
      <c r="F9" s="58"/>
      <c r="G9" s="34"/>
      <c r="H9" s="34"/>
      <c r="I9" s="13"/>
      <c r="J9" s="34"/>
      <c r="K9" s="34"/>
      <c r="L9" s="34"/>
      <c r="M9" s="13"/>
      <c r="N9" s="34"/>
      <c r="O9" s="34"/>
      <c r="P9" s="34"/>
      <c r="Q9" s="127"/>
      <c r="R9" s="128">
        <f>SUM(D9:Q9)</f>
        <v>7</v>
      </c>
    </row>
    <row r="10" spans="1:18" ht="15">
      <c r="A10" s="142" t="str">
        <f t="shared" si="0"/>
        <v>6-8</v>
      </c>
      <c r="B10" s="57" t="s">
        <v>111</v>
      </c>
      <c r="C10" s="63">
        <v>34166278</v>
      </c>
      <c r="D10" s="67"/>
      <c r="E10" s="63"/>
      <c r="F10" s="58"/>
      <c r="G10" s="58">
        <v>7</v>
      </c>
      <c r="H10" s="34"/>
      <c r="I10" s="13"/>
      <c r="J10" s="34"/>
      <c r="K10" s="34"/>
      <c r="L10" s="34"/>
      <c r="M10" s="13"/>
      <c r="N10" s="34"/>
      <c r="O10" s="34"/>
      <c r="P10" s="34"/>
      <c r="Q10" s="127"/>
      <c r="R10" s="128">
        <f>SUM(D10:Q10)</f>
        <v>7</v>
      </c>
    </row>
    <row r="11" spans="1:18" ht="15">
      <c r="A11" s="142" t="str">
        <f t="shared" si="0"/>
        <v>6-8</v>
      </c>
      <c r="B11" s="90" t="s">
        <v>155</v>
      </c>
      <c r="C11" s="33">
        <v>24140546</v>
      </c>
      <c r="D11" s="67"/>
      <c r="E11" s="33"/>
      <c r="F11" s="33">
        <v>7</v>
      </c>
      <c r="G11" s="34"/>
      <c r="H11" s="34"/>
      <c r="I11" s="13"/>
      <c r="J11" s="34"/>
      <c r="K11" s="34"/>
      <c r="L11" s="34"/>
      <c r="M11" s="13"/>
      <c r="N11" s="34"/>
      <c r="O11" s="34"/>
      <c r="P11" s="34"/>
      <c r="Q11" s="127"/>
      <c r="R11" s="128">
        <f>SUM(D11:Q11)</f>
        <v>7</v>
      </c>
    </row>
    <row r="12" spans="1:18" ht="15">
      <c r="A12" s="142" t="str">
        <f t="shared" si="0"/>
        <v>9-11</v>
      </c>
      <c r="B12" s="57" t="s">
        <v>112</v>
      </c>
      <c r="C12" s="63">
        <v>44155417</v>
      </c>
      <c r="D12" s="67"/>
      <c r="E12" s="63"/>
      <c r="F12" s="58"/>
      <c r="G12" s="58">
        <v>4</v>
      </c>
      <c r="H12" s="34"/>
      <c r="I12" s="13"/>
      <c r="J12" s="34"/>
      <c r="K12" s="34"/>
      <c r="L12" s="34"/>
      <c r="M12" s="13"/>
      <c r="N12" s="34"/>
      <c r="O12" s="34"/>
      <c r="P12" s="34"/>
      <c r="Q12" s="127"/>
      <c r="R12" s="128">
        <f>SUM(D12:Q12)</f>
        <v>4</v>
      </c>
    </row>
    <row r="13" spans="1:18" ht="15">
      <c r="A13" s="142" t="str">
        <f t="shared" si="0"/>
        <v>9-11</v>
      </c>
      <c r="B13" s="90" t="s">
        <v>157</v>
      </c>
      <c r="C13" s="33">
        <v>44183763</v>
      </c>
      <c r="D13" s="91"/>
      <c r="E13" s="33"/>
      <c r="F13" s="33">
        <v>4</v>
      </c>
      <c r="G13" s="34"/>
      <c r="H13" s="34"/>
      <c r="I13" s="13"/>
      <c r="J13" s="34"/>
      <c r="K13" s="34"/>
      <c r="L13" s="34"/>
      <c r="M13" s="13"/>
      <c r="N13" s="34"/>
      <c r="O13" s="34"/>
      <c r="P13" s="34"/>
      <c r="Q13" s="127"/>
      <c r="R13" s="128">
        <f>SUM(D13:Q13)</f>
        <v>4</v>
      </c>
    </row>
    <row r="14" spans="1:18" ht="15">
      <c r="A14" s="142" t="str">
        <f t="shared" si="0"/>
        <v>9-11</v>
      </c>
      <c r="B14" s="57" t="s">
        <v>77</v>
      </c>
      <c r="C14" s="63">
        <v>34166383</v>
      </c>
      <c r="D14" s="67"/>
      <c r="E14" s="58">
        <v>4</v>
      </c>
      <c r="F14" s="58"/>
      <c r="G14" s="34"/>
      <c r="H14" s="34"/>
      <c r="I14" s="13"/>
      <c r="J14" s="34"/>
      <c r="K14" s="34"/>
      <c r="L14" s="34"/>
      <c r="M14" s="13"/>
      <c r="N14" s="34"/>
      <c r="O14" s="34"/>
      <c r="P14" s="34"/>
      <c r="Q14" s="127"/>
      <c r="R14" s="128">
        <f>SUM(D14:Q14)</f>
        <v>4</v>
      </c>
    </row>
    <row r="15" spans="1:18" ht="15">
      <c r="A15" s="142" t="str">
        <f t="shared" si="0"/>
        <v>12-15</v>
      </c>
      <c r="B15" s="90" t="s">
        <v>164</v>
      </c>
      <c r="C15" s="33">
        <v>24216712</v>
      </c>
      <c r="D15" s="67"/>
      <c r="E15" s="33"/>
      <c r="F15" s="33">
        <v>2</v>
      </c>
      <c r="G15" s="34"/>
      <c r="H15" s="34"/>
      <c r="I15" s="13"/>
      <c r="J15" s="34"/>
      <c r="K15" s="34"/>
      <c r="L15" s="34"/>
      <c r="M15" s="13"/>
      <c r="N15" s="34"/>
      <c r="O15" s="34"/>
      <c r="P15" s="34"/>
      <c r="Q15" s="127"/>
      <c r="R15" s="128">
        <f>SUM(D15:Q15)</f>
        <v>2</v>
      </c>
    </row>
    <row r="16" spans="1:18" ht="15">
      <c r="A16" s="142" t="str">
        <f t="shared" si="0"/>
        <v>12-15</v>
      </c>
      <c r="B16" s="57" t="s">
        <v>61</v>
      </c>
      <c r="C16" s="63">
        <v>44138059</v>
      </c>
      <c r="D16" s="58">
        <v>2</v>
      </c>
      <c r="E16" s="63"/>
      <c r="F16" s="58"/>
      <c r="G16" s="34"/>
      <c r="H16" s="58"/>
      <c r="I16" s="13"/>
      <c r="J16" s="34"/>
      <c r="K16" s="34"/>
      <c r="L16" s="34"/>
      <c r="M16" s="13"/>
      <c r="N16" s="34"/>
      <c r="O16" s="34"/>
      <c r="P16" s="34"/>
      <c r="Q16" s="127"/>
      <c r="R16" s="128">
        <f>SUM(D16:Q16)</f>
        <v>2</v>
      </c>
    </row>
    <row r="17" spans="1:18" ht="15">
      <c r="A17" s="142" t="str">
        <f t="shared" si="0"/>
        <v>12-15</v>
      </c>
      <c r="B17" s="57" t="s">
        <v>94</v>
      </c>
      <c r="C17" s="63">
        <v>24237850</v>
      </c>
      <c r="D17" s="63"/>
      <c r="E17" s="58">
        <v>2</v>
      </c>
      <c r="F17" s="58"/>
      <c r="G17" s="34"/>
      <c r="H17" s="58"/>
      <c r="I17" s="13"/>
      <c r="J17" s="34"/>
      <c r="K17" s="34"/>
      <c r="L17" s="34"/>
      <c r="M17" s="13"/>
      <c r="N17" s="34"/>
      <c r="O17" s="34"/>
      <c r="P17" s="34"/>
      <c r="Q17" s="127"/>
      <c r="R17" s="128">
        <f>SUM(D17:Q17)</f>
        <v>2</v>
      </c>
    </row>
    <row r="18" spans="1:18" ht="15">
      <c r="A18" s="142" t="str">
        <f t="shared" si="0"/>
        <v>12-15</v>
      </c>
      <c r="B18" s="57" t="s">
        <v>109</v>
      </c>
      <c r="C18" s="63">
        <v>44190859</v>
      </c>
      <c r="D18" s="67"/>
      <c r="E18" s="63"/>
      <c r="F18" s="58"/>
      <c r="G18" s="58">
        <v>2</v>
      </c>
      <c r="H18" s="58"/>
      <c r="I18" s="13"/>
      <c r="J18" s="34"/>
      <c r="K18" s="34"/>
      <c r="L18" s="34"/>
      <c r="M18" s="13"/>
      <c r="N18" s="34"/>
      <c r="O18" s="34"/>
      <c r="P18" s="34"/>
      <c r="Q18" s="127"/>
      <c r="R18" s="128">
        <f>SUM(D18:Q18)</f>
        <v>2</v>
      </c>
    </row>
    <row r="19" spans="1:18" ht="15">
      <c r="A19" s="142" t="str">
        <f t="shared" si="0"/>
        <v>16-18</v>
      </c>
      <c r="B19" s="57" t="s">
        <v>95</v>
      </c>
      <c r="C19" s="63">
        <v>34387250</v>
      </c>
      <c r="D19" s="63"/>
      <c r="E19" s="58">
        <v>1</v>
      </c>
      <c r="F19" s="58"/>
      <c r="G19" s="34"/>
      <c r="H19" s="58"/>
      <c r="I19" s="13"/>
      <c r="J19" s="34"/>
      <c r="K19" s="34"/>
      <c r="L19" s="34"/>
      <c r="M19" s="13"/>
      <c r="N19" s="34"/>
      <c r="O19" s="34"/>
      <c r="P19" s="34"/>
      <c r="Q19" s="127"/>
      <c r="R19" s="128">
        <f>SUM(D19:Q19)</f>
        <v>1</v>
      </c>
    </row>
    <row r="20" spans="1:18" ht="15">
      <c r="A20" s="142" t="str">
        <f t="shared" si="0"/>
        <v>16-18</v>
      </c>
      <c r="B20" s="90" t="s">
        <v>165</v>
      </c>
      <c r="C20" s="33">
        <v>34175536</v>
      </c>
      <c r="D20" s="67"/>
      <c r="E20" s="33"/>
      <c r="F20" s="33">
        <v>1</v>
      </c>
      <c r="G20" s="34"/>
      <c r="H20" s="34"/>
      <c r="I20" s="13"/>
      <c r="J20" s="34"/>
      <c r="K20" s="34"/>
      <c r="L20" s="34"/>
      <c r="M20" s="13"/>
      <c r="N20" s="34"/>
      <c r="O20" s="34"/>
      <c r="P20" s="34"/>
      <c r="Q20" s="127"/>
      <c r="R20" s="128">
        <f>SUM(D20:Q20)</f>
        <v>1</v>
      </c>
    </row>
    <row r="21" spans="1:18" ht="15">
      <c r="A21" s="158" t="str">
        <f t="shared" si="0"/>
        <v>16-18</v>
      </c>
      <c r="B21" s="57" t="s">
        <v>62</v>
      </c>
      <c r="C21" s="63">
        <v>34186228</v>
      </c>
      <c r="D21" s="58">
        <v>1</v>
      </c>
      <c r="E21" s="63"/>
      <c r="F21" s="58"/>
      <c r="G21" s="58"/>
      <c r="H21" s="34"/>
      <c r="I21" s="13"/>
      <c r="J21" s="34"/>
      <c r="K21" s="34"/>
      <c r="L21" s="34"/>
      <c r="M21" s="13"/>
      <c r="N21" s="34"/>
      <c r="O21" s="34"/>
      <c r="P21" s="34"/>
      <c r="Q21" s="127"/>
      <c r="R21" s="132">
        <f>SUM(D21:Q21)</f>
        <v>1</v>
      </c>
    </row>
  </sheetData>
  <sheetProtection/>
  <mergeCells count="5">
    <mergeCell ref="A2:A3"/>
    <mergeCell ref="B2:B3"/>
    <mergeCell ref="R2:R3"/>
    <mergeCell ref="C2:C3"/>
    <mergeCell ref="D2:Q2"/>
  </mergeCells>
  <conditionalFormatting sqref="B4:B9">
    <cfRule type="duplicateValues" priority="5" dxfId="2" stopIfTrue="1">
      <formula>AND(COUNTIF($B$4:$B$9,B4)&gt;1,NOT(ISBLANK(B4)))</formula>
    </cfRule>
  </conditionalFormatting>
  <hyperlinks>
    <hyperlink ref="D3" location="'1. Новосибирск'!A1" display="Новосибирск"/>
    <hyperlink ref="E3" location="'2. Липецк'!A1" display="Липецк"/>
    <hyperlink ref="F3" location="'3. Владивосток'!A1" display="Владивосток"/>
    <hyperlink ref="G3" location="'4. Барнаул'!A1" display="Барнаул"/>
  </hyperlinks>
  <printOptions/>
  <pageMargins left="0.7" right="0.7" top="0.75" bottom="0.75" header="0.3" footer="0.3"/>
  <pageSetup horizontalDpi="600" verticalDpi="600" orientation="portrait" paperSize="9" r:id="rId1"/>
  <ignoredErrors>
    <ignoredError sqref="R4:R21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L68"/>
  <sheetViews>
    <sheetView zoomScalePageLayoutView="0" workbookViewId="0" topLeftCell="A1">
      <selection activeCell="E2" sqref="E2"/>
    </sheetView>
  </sheetViews>
  <sheetFormatPr defaultColWidth="9.140625" defaultRowHeight="15"/>
  <cols>
    <col min="1" max="1" width="6.8515625" style="0" customWidth="1"/>
    <col min="2" max="2" width="23.57421875" style="0" customWidth="1"/>
    <col min="3" max="3" width="24.8515625" style="0" customWidth="1"/>
    <col min="4" max="4" width="19.7109375" style="0" customWidth="1"/>
    <col min="5" max="5" width="12.140625" style="0" customWidth="1"/>
    <col min="6" max="6" width="42.140625" style="0" customWidth="1"/>
  </cols>
  <sheetData>
    <row r="1" spans="1:6" ht="18.75">
      <c r="A1" s="1" t="s">
        <v>36</v>
      </c>
      <c r="B1" s="14"/>
      <c r="C1" s="10"/>
      <c r="D1" s="22"/>
      <c r="E1" s="14"/>
      <c r="F1" s="14"/>
    </row>
    <row r="2" spans="1:6" ht="18.75">
      <c r="A2" s="1" t="s">
        <v>33</v>
      </c>
      <c r="B2" s="14"/>
      <c r="C2" s="10"/>
      <c r="D2" s="22"/>
      <c r="E2" s="14"/>
      <c r="F2" s="14"/>
    </row>
    <row r="3" spans="1:6" ht="18.75">
      <c r="A3" s="1" t="s">
        <v>34</v>
      </c>
      <c r="B3" s="14"/>
      <c r="C3" s="10"/>
      <c r="D3" s="22"/>
      <c r="E3" s="14"/>
      <c r="F3" s="14"/>
    </row>
    <row r="4" spans="1:6" ht="18.75">
      <c r="A4" s="1" t="s">
        <v>35</v>
      </c>
      <c r="B4" s="14"/>
      <c r="C4" s="10"/>
      <c r="D4" s="22"/>
      <c r="E4" s="14"/>
      <c r="F4" s="14"/>
    </row>
    <row r="5" spans="1:6" ht="18.75">
      <c r="A5" s="1" t="s">
        <v>68</v>
      </c>
      <c r="B5" s="14"/>
      <c r="C5" s="10"/>
      <c r="D5" s="22"/>
      <c r="E5" s="14"/>
      <c r="F5" s="14"/>
    </row>
    <row r="6" spans="1:6" ht="15">
      <c r="A6" s="14"/>
      <c r="B6" s="14"/>
      <c r="C6" s="10"/>
      <c r="D6" s="22"/>
      <c r="E6" s="14"/>
      <c r="F6" s="14"/>
    </row>
    <row r="7" spans="1:6" ht="15">
      <c r="A7" s="14"/>
      <c r="B7" s="14"/>
      <c r="C7" s="10"/>
      <c r="D7" s="22"/>
      <c r="E7" s="14"/>
      <c r="F7" s="14"/>
    </row>
    <row r="8" spans="1:6" ht="15.75">
      <c r="A8" s="2" t="s">
        <v>0</v>
      </c>
      <c r="B8" s="14"/>
      <c r="C8" s="10"/>
      <c r="D8" s="22"/>
      <c r="E8" s="14"/>
      <c r="F8" s="5"/>
    </row>
    <row r="9" spans="1:6" ht="15.75">
      <c r="A9" s="2"/>
      <c r="B9" s="14"/>
      <c r="C9" s="10"/>
      <c r="D9" s="22"/>
      <c r="E9" s="14"/>
      <c r="F9" s="5"/>
    </row>
    <row r="10" spans="1:6" ht="15">
      <c r="A10" s="6" t="s">
        <v>6</v>
      </c>
      <c r="B10" s="7"/>
      <c r="C10" s="8"/>
      <c r="D10" s="24"/>
      <c r="E10" s="8"/>
      <c r="F10" s="8"/>
    </row>
    <row r="11" spans="1:6" ht="15">
      <c r="A11" s="3" t="s">
        <v>4</v>
      </c>
      <c r="B11" s="3" t="s">
        <v>2</v>
      </c>
      <c r="C11" s="4" t="s">
        <v>3</v>
      </c>
      <c r="D11" s="23" t="s">
        <v>25</v>
      </c>
      <c r="E11" s="4" t="s">
        <v>7</v>
      </c>
      <c r="F11" s="4" t="s">
        <v>1</v>
      </c>
    </row>
    <row r="12" spans="1:6" ht="15">
      <c r="A12" s="40">
        <v>1</v>
      </c>
      <c r="B12" s="54" t="s">
        <v>16</v>
      </c>
      <c r="C12" s="54" t="s">
        <v>17</v>
      </c>
      <c r="D12" s="67">
        <v>30305</v>
      </c>
      <c r="E12" s="62">
        <v>4138716</v>
      </c>
      <c r="F12" s="58">
        <v>280</v>
      </c>
    </row>
    <row r="13" spans="1:12" ht="15" customHeight="1">
      <c r="A13" s="40">
        <v>2</v>
      </c>
      <c r="B13" s="54" t="s">
        <v>20</v>
      </c>
      <c r="C13" s="54" t="s">
        <v>21</v>
      </c>
      <c r="D13" s="67">
        <v>35313</v>
      </c>
      <c r="E13" s="62">
        <v>4108566</v>
      </c>
      <c r="F13" s="58">
        <v>238</v>
      </c>
      <c r="K13" s="14"/>
      <c r="L13" s="14"/>
    </row>
    <row r="14" spans="1:12" ht="15">
      <c r="A14" s="40">
        <v>3</v>
      </c>
      <c r="B14" s="54" t="s">
        <v>22</v>
      </c>
      <c r="C14" s="54" t="s">
        <v>15</v>
      </c>
      <c r="D14" s="67">
        <v>33772</v>
      </c>
      <c r="E14" s="62">
        <v>4197143</v>
      </c>
      <c r="F14" s="58">
        <v>210</v>
      </c>
      <c r="K14" s="14"/>
      <c r="L14" s="14"/>
    </row>
    <row r="15" spans="1:12" ht="15" customHeight="1">
      <c r="A15" s="40">
        <v>4</v>
      </c>
      <c r="B15" s="54" t="s">
        <v>37</v>
      </c>
      <c r="C15" s="54" t="s">
        <v>17</v>
      </c>
      <c r="D15" s="67">
        <v>31722</v>
      </c>
      <c r="E15" s="62">
        <v>4146786</v>
      </c>
      <c r="F15" s="58">
        <v>189</v>
      </c>
      <c r="K15" s="14"/>
      <c r="L15" s="14"/>
    </row>
    <row r="16" spans="1:12" ht="15">
      <c r="A16" s="40">
        <v>5</v>
      </c>
      <c r="B16" s="54" t="s">
        <v>12</v>
      </c>
      <c r="C16" s="54" t="s">
        <v>18</v>
      </c>
      <c r="D16" s="67">
        <v>30000</v>
      </c>
      <c r="E16" s="62">
        <v>4132181</v>
      </c>
      <c r="F16" s="58">
        <v>168</v>
      </c>
      <c r="K16" s="14"/>
      <c r="L16" s="14"/>
    </row>
    <row r="17" spans="1:12" ht="15" customHeight="1">
      <c r="A17" s="40">
        <v>6</v>
      </c>
      <c r="B17" s="54" t="s">
        <v>38</v>
      </c>
      <c r="C17" s="54" t="s">
        <v>17</v>
      </c>
      <c r="D17" s="67">
        <v>34771</v>
      </c>
      <c r="E17" s="62">
        <v>24124621</v>
      </c>
      <c r="F17" s="58">
        <v>147</v>
      </c>
      <c r="K17" s="14"/>
      <c r="L17" s="14"/>
    </row>
    <row r="18" spans="1:12" ht="15">
      <c r="A18" s="40">
        <v>7</v>
      </c>
      <c r="B18" s="54" t="s">
        <v>39</v>
      </c>
      <c r="C18" s="54" t="s">
        <v>23</v>
      </c>
      <c r="D18" s="67">
        <v>31778</v>
      </c>
      <c r="E18" s="62">
        <v>4150120</v>
      </c>
      <c r="F18" s="58">
        <v>126</v>
      </c>
      <c r="K18" s="14"/>
      <c r="L18" s="14"/>
    </row>
    <row r="19" spans="1:12" ht="15" customHeight="1">
      <c r="A19" s="40">
        <v>8</v>
      </c>
      <c r="B19" s="54" t="s">
        <v>30</v>
      </c>
      <c r="C19" s="54" t="s">
        <v>15</v>
      </c>
      <c r="D19" s="67">
        <v>36890</v>
      </c>
      <c r="E19" s="62">
        <v>24176729</v>
      </c>
      <c r="F19" s="58">
        <v>105</v>
      </c>
      <c r="K19" s="14"/>
      <c r="L19" s="14"/>
    </row>
    <row r="20" spans="1:12" ht="15">
      <c r="A20" s="40">
        <v>9</v>
      </c>
      <c r="B20" s="54" t="s">
        <v>40</v>
      </c>
      <c r="C20" s="54" t="s">
        <v>28</v>
      </c>
      <c r="D20" s="67">
        <v>33519</v>
      </c>
      <c r="E20" s="62">
        <v>4120680</v>
      </c>
      <c r="F20" s="58">
        <v>70</v>
      </c>
      <c r="K20" s="14"/>
      <c r="L20" s="14"/>
    </row>
    <row r="21" spans="1:12" ht="15" customHeight="1">
      <c r="A21" s="40">
        <v>10</v>
      </c>
      <c r="B21" s="54" t="s">
        <v>41</v>
      </c>
      <c r="C21" s="54" t="s">
        <v>15</v>
      </c>
      <c r="D21" s="67">
        <v>31984</v>
      </c>
      <c r="E21" s="62">
        <v>4166418</v>
      </c>
      <c r="F21" s="58">
        <v>49</v>
      </c>
      <c r="K21" s="14"/>
      <c r="L21" s="14"/>
    </row>
    <row r="22" spans="1:12" ht="15">
      <c r="A22" s="40">
        <v>11</v>
      </c>
      <c r="B22" s="54" t="s">
        <v>42</v>
      </c>
      <c r="C22" s="54" t="s">
        <v>19</v>
      </c>
      <c r="D22" s="67">
        <v>27132</v>
      </c>
      <c r="E22" s="62">
        <v>4104226</v>
      </c>
      <c r="F22" s="58">
        <v>42</v>
      </c>
      <c r="K22" s="14"/>
      <c r="L22" s="14"/>
    </row>
    <row r="23" spans="1:6" ht="15" customHeight="1">
      <c r="A23" s="40">
        <v>12</v>
      </c>
      <c r="B23" s="54" t="s">
        <v>43</v>
      </c>
      <c r="C23" s="54" t="s">
        <v>31</v>
      </c>
      <c r="D23" s="67">
        <v>35376</v>
      </c>
      <c r="E23" s="62">
        <v>4108116</v>
      </c>
      <c r="F23" s="58">
        <v>42</v>
      </c>
    </row>
    <row r="24" spans="1:6" ht="15">
      <c r="A24" s="40">
        <v>13</v>
      </c>
      <c r="B24" s="54" t="s">
        <v>44</v>
      </c>
      <c r="C24" s="54" t="s">
        <v>17</v>
      </c>
      <c r="D24" s="67">
        <v>32879</v>
      </c>
      <c r="E24" s="62">
        <v>4180887</v>
      </c>
      <c r="F24" s="58">
        <v>42</v>
      </c>
    </row>
    <row r="25" spans="1:6" ht="15">
      <c r="A25" s="61">
        <v>14</v>
      </c>
      <c r="B25" s="65" t="s">
        <v>45</v>
      </c>
      <c r="C25" s="65" t="s">
        <v>29</v>
      </c>
      <c r="D25" s="68">
        <v>31053</v>
      </c>
      <c r="E25" s="66">
        <v>4140419</v>
      </c>
      <c r="F25" s="69">
        <v>42</v>
      </c>
    </row>
    <row r="26" spans="1:6" ht="15">
      <c r="A26" s="40">
        <v>15</v>
      </c>
      <c r="B26" s="57" t="s">
        <v>46</v>
      </c>
      <c r="C26" s="57" t="s">
        <v>28</v>
      </c>
      <c r="D26" s="67">
        <v>28293</v>
      </c>
      <c r="E26" s="63">
        <v>4120213</v>
      </c>
      <c r="F26" s="58">
        <v>42</v>
      </c>
    </row>
    <row r="27" spans="1:6" s="14" customFormat="1" ht="15">
      <c r="A27" s="40">
        <v>16</v>
      </c>
      <c r="B27" s="57" t="s">
        <v>47</v>
      </c>
      <c r="C27" s="54" t="s">
        <v>17</v>
      </c>
      <c r="D27" s="67">
        <v>33290</v>
      </c>
      <c r="E27" s="63">
        <v>24100110</v>
      </c>
      <c r="F27" s="58">
        <v>42</v>
      </c>
    </row>
    <row r="28" spans="1:6" s="14" customFormat="1" ht="15">
      <c r="A28" s="40">
        <v>17</v>
      </c>
      <c r="B28" s="57" t="s">
        <v>48</v>
      </c>
      <c r="C28" s="54" t="s">
        <v>17</v>
      </c>
      <c r="D28" s="67">
        <v>37090</v>
      </c>
      <c r="E28" s="63">
        <v>24199044</v>
      </c>
      <c r="F28" s="58">
        <v>42</v>
      </c>
    </row>
    <row r="29" spans="1:6" ht="15">
      <c r="A29" s="41"/>
      <c r="B29" s="14"/>
      <c r="C29" s="42"/>
      <c r="D29" s="43"/>
      <c r="E29" s="44"/>
      <c r="F29" s="44"/>
    </row>
    <row r="30" spans="1:6" ht="15">
      <c r="A30" s="41"/>
      <c r="B30" s="41"/>
      <c r="C30" s="42"/>
      <c r="D30" s="43"/>
      <c r="E30" s="44"/>
      <c r="F30" s="44"/>
    </row>
    <row r="31" spans="1:6" ht="15">
      <c r="A31" s="45" t="s">
        <v>5</v>
      </c>
      <c r="B31" s="46"/>
      <c r="C31" s="47"/>
      <c r="D31" s="48"/>
      <c r="E31" s="49"/>
      <c r="F31" s="49"/>
    </row>
    <row r="32" spans="1:6" ht="15">
      <c r="A32" s="50" t="s">
        <v>4</v>
      </c>
      <c r="B32" s="50" t="s">
        <v>2</v>
      </c>
      <c r="C32" s="51" t="s">
        <v>3</v>
      </c>
      <c r="D32" s="23" t="s">
        <v>25</v>
      </c>
      <c r="E32" s="52" t="s">
        <v>7</v>
      </c>
      <c r="F32" s="53" t="s">
        <v>1</v>
      </c>
    </row>
    <row r="33" spans="1:6" ht="15">
      <c r="A33" s="40">
        <v>1</v>
      </c>
      <c r="B33" s="54" t="s">
        <v>49</v>
      </c>
      <c r="C33" s="60" t="s">
        <v>27</v>
      </c>
      <c r="D33" s="62">
        <v>1983</v>
      </c>
      <c r="E33" s="62">
        <v>4137582</v>
      </c>
      <c r="F33" s="58">
        <v>10</v>
      </c>
    </row>
    <row r="34" spans="1:6" ht="15">
      <c r="A34" s="40">
        <v>2</v>
      </c>
      <c r="B34" s="54" t="s">
        <v>50</v>
      </c>
      <c r="C34" s="60" t="s">
        <v>27</v>
      </c>
      <c r="D34" s="62">
        <v>2003</v>
      </c>
      <c r="E34" s="62">
        <v>34165930</v>
      </c>
      <c r="F34" s="58">
        <v>7</v>
      </c>
    </row>
    <row r="35" spans="1:6" ht="15">
      <c r="A35" s="40">
        <v>3</v>
      </c>
      <c r="B35" s="54" t="s">
        <v>51</v>
      </c>
      <c r="C35" s="60" t="s">
        <v>15</v>
      </c>
      <c r="D35" s="62">
        <v>1996</v>
      </c>
      <c r="E35" s="62">
        <v>4100123</v>
      </c>
      <c r="F35" s="58">
        <v>4</v>
      </c>
    </row>
    <row r="36" spans="1:6" ht="15">
      <c r="A36" s="40">
        <v>4</v>
      </c>
      <c r="B36" s="54" t="s">
        <v>52</v>
      </c>
      <c r="C36" s="60" t="s">
        <v>17</v>
      </c>
      <c r="D36" s="62">
        <v>1985</v>
      </c>
      <c r="E36" s="62">
        <v>4146794</v>
      </c>
      <c r="F36" s="58">
        <v>2</v>
      </c>
    </row>
    <row r="37" spans="1:6" ht="15">
      <c r="A37" s="40">
        <v>5</v>
      </c>
      <c r="B37" s="54" t="s">
        <v>53</v>
      </c>
      <c r="C37" s="60" t="s">
        <v>24</v>
      </c>
      <c r="D37" s="62">
        <v>1992</v>
      </c>
      <c r="E37" s="62">
        <v>24125148</v>
      </c>
      <c r="F37" s="58">
        <v>1</v>
      </c>
    </row>
    <row r="38" spans="1:6" ht="15">
      <c r="A38" s="41"/>
      <c r="B38" s="14"/>
      <c r="C38" s="14"/>
      <c r="D38" s="14"/>
      <c r="E38" s="14"/>
      <c r="F38" s="14"/>
    </row>
    <row r="39" spans="1:6" ht="15">
      <c r="A39" s="41"/>
      <c r="B39" s="41"/>
      <c r="C39" s="42"/>
      <c r="D39" s="43"/>
      <c r="E39" s="44"/>
      <c r="F39" s="44"/>
    </row>
    <row r="40" spans="1:6" ht="15">
      <c r="A40" s="45" t="s">
        <v>10</v>
      </c>
      <c r="B40" s="46"/>
      <c r="C40" s="47"/>
      <c r="D40" s="48"/>
      <c r="E40" s="49"/>
      <c r="F40" s="49"/>
    </row>
    <row r="41" spans="1:6" ht="15">
      <c r="A41" s="50" t="s">
        <v>4</v>
      </c>
      <c r="B41" s="50" t="s">
        <v>2</v>
      </c>
      <c r="C41" s="51" t="s">
        <v>3</v>
      </c>
      <c r="D41" s="23" t="s">
        <v>25</v>
      </c>
      <c r="E41" s="52" t="s">
        <v>7</v>
      </c>
      <c r="F41" s="53" t="s">
        <v>1</v>
      </c>
    </row>
    <row r="42" spans="1:6" ht="15">
      <c r="A42" s="40">
        <v>1</v>
      </c>
      <c r="B42" s="54" t="s">
        <v>54</v>
      </c>
      <c r="C42" s="60" t="s">
        <v>32</v>
      </c>
      <c r="D42" s="62">
        <v>2005</v>
      </c>
      <c r="E42" s="62">
        <v>44153449</v>
      </c>
      <c r="F42" s="58">
        <v>10</v>
      </c>
    </row>
    <row r="43" spans="1:6" ht="15">
      <c r="A43" s="40">
        <v>2</v>
      </c>
      <c r="B43" s="54" t="s">
        <v>55</v>
      </c>
      <c r="C43" s="60" t="s">
        <v>17</v>
      </c>
      <c r="D43" s="62">
        <v>2003</v>
      </c>
      <c r="E43" s="62">
        <v>44133847</v>
      </c>
      <c r="F43" s="58">
        <v>7</v>
      </c>
    </row>
    <row r="44" spans="1:6" ht="15">
      <c r="A44" s="40">
        <v>3</v>
      </c>
      <c r="B44" s="54" t="s">
        <v>56</v>
      </c>
      <c r="C44" s="60" t="s">
        <v>32</v>
      </c>
      <c r="D44" s="62">
        <v>2005</v>
      </c>
      <c r="E44" s="62">
        <v>44158548</v>
      </c>
      <c r="F44" s="58">
        <v>4</v>
      </c>
    </row>
    <row r="45" spans="1:6" ht="15">
      <c r="A45" s="40">
        <v>4</v>
      </c>
      <c r="B45" s="54" t="s">
        <v>57</v>
      </c>
      <c r="C45" s="60" t="s">
        <v>31</v>
      </c>
      <c r="D45" s="62">
        <v>2010</v>
      </c>
      <c r="E45" s="62">
        <v>24249971</v>
      </c>
      <c r="F45" s="58">
        <v>2</v>
      </c>
    </row>
    <row r="46" spans="1:6" ht="15">
      <c r="A46" s="40">
        <v>5</v>
      </c>
      <c r="B46" s="54" t="s">
        <v>58</v>
      </c>
      <c r="C46" s="60" t="s">
        <v>59</v>
      </c>
      <c r="D46" s="62">
        <v>2007</v>
      </c>
      <c r="E46" s="62">
        <v>54176140</v>
      </c>
      <c r="F46" s="58">
        <v>1</v>
      </c>
    </row>
    <row r="47" spans="1:6" ht="15">
      <c r="A47" s="41"/>
      <c r="B47" s="41"/>
      <c r="C47" s="42"/>
      <c r="D47" s="43"/>
      <c r="E47" s="44"/>
      <c r="F47" s="44"/>
    </row>
    <row r="48" spans="1:6" ht="15">
      <c r="A48" s="41"/>
      <c r="B48" s="41"/>
      <c r="C48" s="42"/>
      <c r="D48" s="43"/>
      <c r="E48" s="44"/>
      <c r="F48" s="44"/>
    </row>
    <row r="49" spans="1:6" ht="15">
      <c r="A49" s="45" t="s">
        <v>11</v>
      </c>
      <c r="B49" s="46"/>
      <c r="C49" s="47"/>
      <c r="D49" s="48"/>
      <c r="E49" s="49"/>
      <c r="F49" s="49"/>
    </row>
    <row r="50" spans="1:6" ht="15">
      <c r="A50" s="55" t="s">
        <v>4</v>
      </c>
      <c r="B50" s="55" t="s">
        <v>2</v>
      </c>
      <c r="C50" s="56" t="s">
        <v>3</v>
      </c>
      <c r="D50" s="23" t="s">
        <v>25</v>
      </c>
      <c r="E50" s="52" t="s">
        <v>7</v>
      </c>
      <c r="F50" s="52" t="s">
        <v>1</v>
      </c>
    </row>
    <row r="51" spans="1:6" ht="15" customHeight="1">
      <c r="A51" s="40">
        <v>1</v>
      </c>
      <c r="B51" s="54" t="s">
        <v>50</v>
      </c>
      <c r="C51" s="60" t="s">
        <v>27</v>
      </c>
      <c r="D51" s="62">
        <v>2003</v>
      </c>
      <c r="E51" s="62">
        <v>34165930</v>
      </c>
      <c r="F51" s="58">
        <v>10</v>
      </c>
    </row>
    <row r="52" spans="1:6" ht="15">
      <c r="A52" s="40">
        <v>2</v>
      </c>
      <c r="B52" s="60" t="s">
        <v>60</v>
      </c>
      <c r="C52" s="60" t="s">
        <v>17</v>
      </c>
      <c r="D52" s="62">
        <v>2006</v>
      </c>
      <c r="E52" s="62">
        <v>54115191</v>
      </c>
      <c r="F52" s="58">
        <v>7</v>
      </c>
    </row>
    <row r="53" spans="1:6" ht="15">
      <c r="A53" s="40">
        <v>3</v>
      </c>
      <c r="B53" s="60" t="s">
        <v>26</v>
      </c>
      <c r="C53" s="60" t="s">
        <v>15</v>
      </c>
      <c r="D53" s="62">
        <v>2002</v>
      </c>
      <c r="E53" s="62">
        <v>24174041</v>
      </c>
      <c r="F53" s="58">
        <v>4</v>
      </c>
    </row>
    <row r="54" spans="1:6" ht="15">
      <c r="A54" s="40">
        <v>4</v>
      </c>
      <c r="B54" s="54" t="s">
        <v>61</v>
      </c>
      <c r="C54" s="60" t="s">
        <v>21</v>
      </c>
      <c r="D54" s="62">
        <v>2007</v>
      </c>
      <c r="E54" s="62">
        <v>44138059</v>
      </c>
      <c r="F54" s="58">
        <v>2</v>
      </c>
    </row>
    <row r="55" spans="1:6" ht="15">
      <c r="A55" s="40">
        <v>5</v>
      </c>
      <c r="B55" s="54" t="s">
        <v>62</v>
      </c>
      <c r="C55" s="60" t="s">
        <v>32</v>
      </c>
      <c r="D55" s="62">
        <v>2005</v>
      </c>
      <c r="E55" s="62">
        <v>34186228</v>
      </c>
      <c r="F55" s="58">
        <v>1</v>
      </c>
    </row>
    <row r="56" ht="15">
      <c r="D56" s="14"/>
    </row>
    <row r="65" spans="2:7" ht="15">
      <c r="B65" s="14"/>
      <c r="C65" s="14"/>
      <c r="D65" s="14"/>
      <c r="E65" s="14"/>
      <c r="F65" s="14"/>
      <c r="G65" s="14"/>
    </row>
    <row r="66" spans="2:7" ht="15">
      <c r="B66" s="14"/>
      <c r="C66" s="14"/>
      <c r="D66" s="14"/>
      <c r="E66" s="14"/>
      <c r="F66" s="14"/>
      <c r="G66" s="14"/>
    </row>
    <row r="67" spans="2:7" ht="15">
      <c r="B67" s="14"/>
      <c r="C67" s="14"/>
      <c r="D67" s="14"/>
      <c r="E67" s="14"/>
      <c r="F67" s="14"/>
      <c r="G67" s="14"/>
    </row>
    <row r="68" spans="2:7" ht="15">
      <c r="B68" s="14"/>
      <c r="C68" s="14"/>
      <c r="D68" s="14"/>
      <c r="E68" s="14"/>
      <c r="F68" s="14"/>
      <c r="G68" s="14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49"/>
  <sheetViews>
    <sheetView zoomScalePageLayoutView="0" workbookViewId="0" topLeftCell="A1">
      <selection activeCell="F3" sqref="F3"/>
    </sheetView>
  </sheetViews>
  <sheetFormatPr defaultColWidth="9.140625" defaultRowHeight="15"/>
  <cols>
    <col min="1" max="1" width="8.00390625" style="0" customWidth="1"/>
    <col min="2" max="2" width="27.28125" style="0" customWidth="1"/>
    <col min="3" max="3" width="24.57421875" style="0" customWidth="1"/>
    <col min="4" max="4" width="15.00390625" style="0" customWidth="1"/>
    <col min="5" max="5" width="11.8515625" style="0" customWidth="1"/>
    <col min="6" max="6" width="27.57421875" style="0" customWidth="1"/>
  </cols>
  <sheetData>
    <row r="1" spans="1:6" ht="18.75">
      <c r="A1" s="70" t="s">
        <v>36</v>
      </c>
      <c r="B1" s="14"/>
      <c r="C1" s="10"/>
      <c r="D1" s="22"/>
      <c r="E1" s="14"/>
      <c r="F1" s="14"/>
    </row>
    <row r="2" spans="1:6" ht="18.75">
      <c r="A2" s="70" t="s">
        <v>65</v>
      </c>
      <c r="B2" s="14"/>
      <c r="C2" s="10"/>
      <c r="D2" s="22"/>
      <c r="E2" s="14"/>
      <c r="F2" s="14"/>
    </row>
    <row r="3" spans="1:6" ht="18.75">
      <c r="A3" s="70" t="s">
        <v>66</v>
      </c>
      <c r="B3" s="14"/>
      <c r="C3" s="10"/>
      <c r="D3" s="22"/>
      <c r="E3" s="14"/>
      <c r="F3" s="14"/>
    </row>
    <row r="4" spans="1:6" ht="18.75">
      <c r="A4" s="70" t="s">
        <v>67</v>
      </c>
      <c r="B4" s="14"/>
      <c r="C4" s="10"/>
      <c r="D4" s="22"/>
      <c r="E4" s="14"/>
      <c r="F4" s="14"/>
    </row>
    <row r="5" spans="1:6" ht="18.75">
      <c r="A5" s="70" t="s">
        <v>96</v>
      </c>
      <c r="B5" s="14"/>
      <c r="C5" s="10"/>
      <c r="D5" s="22"/>
      <c r="E5" s="14"/>
      <c r="F5" s="14"/>
    </row>
    <row r="6" spans="1:6" ht="15">
      <c r="A6" s="14"/>
      <c r="B6" s="14"/>
      <c r="C6" s="10"/>
      <c r="D6" s="22"/>
      <c r="E6" s="14"/>
      <c r="F6" s="14"/>
    </row>
    <row r="7" spans="1:6" ht="15">
      <c r="A7" s="14"/>
      <c r="B7" s="14"/>
      <c r="C7" s="10"/>
      <c r="D7" s="22"/>
      <c r="E7" s="14"/>
      <c r="F7" s="14"/>
    </row>
    <row r="8" spans="1:6" ht="15.75">
      <c r="A8" s="2" t="s">
        <v>0</v>
      </c>
      <c r="B8" s="14"/>
      <c r="C8" s="10"/>
      <c r="D8" s="22"/>
      <c r="E8" s="14"/>
      <c r="F8" s="5"/>
    </row>
    <row r="9" spans="1:6" ht="15.75">
      <c r="A9" s="2"/>
      <c r="B9" s="14"/>
      <c r="C9" s="10"/>
      <c r="D9" s="22"/>
      <c r="E9" s="14"/>
      <c r="F9" s="5"/>
    </row>
    <row r="10" spans="1:6" ht="15">
      <c r="A10" s="6" t="s">
        <v>6</v>
      </c>
      <c r="B10" s="7"/>
      <c r="C10" s="8"/>
      <c r="D10" s="24"/>
      <c r="E10" s="8"/>
      <c r="F10" s="8"/>
    </row>
    <row r="11" spans="1:6" ht="15">
      <c r="A11" s="3" t="s">
        <v>4</v>
      </c>
      <c r="B11" s="3" t="s">
        <v>2</v>
      </c>
      <c r="C11" s="4" t="s">
        <v>3</v>
      </c>
      <c r="D11" s="23" t="s">
        <v>25</v>
      </c>
      <c r="E11" s="4" t="s">
        <v>7</v>
      </c>
      <c r="F11" s="4" t="s">
        <v>1</v>
      </c>
    </row>
    <row r="12" spans="1:11" ht="15">
      <c r="A12" s="40">
        <v>1</v>
      </c>
      <c r="B12" s="54" t="s">
        <v>83</v>
      </c>
      <c r="C12" s="54" t="s">
        <v>18</v>
      </c>
      <c r="D12" s="67">
        <v>30000</v>
      </c>
      <c r="E12" s="62">
        <v>4132181</v>
      </c>
      <c r="F12" s="58">
        <v>220</v>
      </c>
      <c r="I12" s="14"/>
      <c r="J12" s="14"/>
      <c r="K12" s="14"/>
    </row>
    <row r="13" spans="1:11" ht="15">
      <c r="A13" s="40">
        <v>2</v>
      </c>
      <c r="B13" s="54" t="s">
        <v>84</v>
      </c>
      <c r="C13" s="54" t="s">
        <v>19</v>
      </c>
      <c r="D13" s="67">
        <v>27132</v>
      </c>
      <c r="E13" s="62">
        <v>4104226</v>
      </c>
      <c r="F13" s="58">
        <v>187</v>
      </c>
      <c r="I13" s="14"/>
      <c r="J13" s="14"/>
      <c r="K13" s="14"/>
    </row>
    <row r="14" spans="1:11" ht="15">
      <c r="A14" s="40">
        <v>3</v>
      </c>
      <c r="B14" s="54" t="s">
        <v>85</v>
      </c>
      <c r="C14" s="54" t="s">
        <v>15</v>
      </c>
      <c r="D14" s="62">
        <v>2000</v>
      </c>
      <c r="E14" s="62">
        <v>24133795</v>
      </c>
      <c r="F14" s="58">
        <v>165</v>
      </c>
      <c r="I14" s="14"/>
      <c r="J14" s="14"/>
      <c r="K14" s="14"/>
    </row>
    <row r="15" spans="1:11" ht="15">
      <c r="A15" s="40">
        <v>4</v>
      </c>
      <c r="B15" s="54" t="s">
        <v>86</v>
      </c>
      <c r="C15" s="54" t="s">
        <v>15</v>
      </c>
      <c r="D15" s="67">
        <v>31603</v>
      </c>
      <c r="E15" s="62">
        <v>4147332</v>
      </c>
      <c r="F15" s="58">
        <v>149</v>
      </c>
      <c r="I15" s="14"/>
      <c r="J15" s="14"/>
      <c r="K15" s="14"/>
    </row>
    <row r="16" spans="1:11" ht="15">
      <c r="A16" s="40">
        <v>5</v>
      </c>
      <c r="B16" s="54" t="s">
        <v>87</v>
      </c>
      <c r="C16" s="54" t="s">
        <v>19</v>
      </c>
      <c r="D16" s="67">
        <v>31379</v>
      </c>
      <c r="E16" s="62">
        <v>4138147</v>
      </c>
      <c r="F16" s="58">
        <v>132</v>
      </c>
      <c r="I16" s="14"/>
      <c r="J16" s="14"/>
      <c r="K16" s="14"/>
    </row>
    <row r="17" spans="1:11" ht="15">
      <c r="A17" s="40">
        <v>6</v>
      </c>
      <c r="B17" s="54" t="s">
        <v>88</v>
      </c>
      <c r="C17" s="54" t="s">
        <v>19</v>
      </c>
      <c r="D17" s="67">
        <v>27282</v>
      </c>
      <c r="E17" s="62">
        <v>4119410</v>
      </c>
      <c r="F17" s="58">
        <v>116</v>
      </c>
      <c r="I17" s="14"/>
      <c r="J17" s="14"/>
      <c r="K17" s="14"/>
    </row>
    <row r="18" spans="1:11" ht="15">
      <c r="A18" s="40">
        <v>7</v>
      </c>
      <c r="B18" s="54" t="s">
        <v>69</v>
      </c>
      <c r="C18" s="54" t="s">
        <v>70</v>
      </c>
      <c r="D18" s="62">
        <v>1991</v>
      </c>
      <c r="E18" s="62">
        <v>13503936</v>
      </c>
      <c r="F18" s="58">
        <v>99</v>
      </c>
      <c r="I18" s="14"/>
      <c r="J18" s="14"/>
      <c r="K18" s="14"/>
    </row>
    <row r="19" spans="1:11" ht="15">
      <c r="A19" s="40">
        <v>8</v>
      </c>
      <c r="B19" s="54" t="s">
        <v>89</v>
      </c>
      <c r="C19" s="54" t="s">
        <v>24</v>
      </c>
      <c r="D19" s="67">
        <v>32869</v>
      </c>
      <c r="E19" s="62">
        <v>24104795</v>
      </c>
      <c r="F19" s="58">
        <v>83</v>
      </c>
      <c r="I19" s="14"/>
      <c r="J19" s="14"/>
      <c r="K19" s="14"/>
    </row>
    <row r="20" spans="1:11" ht="15">
      <c r="A20" s="40">
        <v>9</v>
      </c>
      <c r="B20" s="54" t="s">
        <v>75</v>
      </c>
      <c r="C20" s="54" t="s">
        <v>15</v>
      </c>
      <c r="D20" s="67">
        <v>37442</v>
      </c>
      <c r="E20" s="62">
        <v>24174041</v>
      </c>
      <c r="F20" s="58">
        <v>55</v>
      </c>
      <c r="I20" s="14"/>
      <c r="J20" s="14"/>
      <c r="K20" s="14"/>
    </row>
    <row r="21" spans="1:11" ht="15">
      <c r="A21" s="40">
        <v>10</v>
      </c>
      <c r="B21" s="54" t="s">
        <v>90</v>
      </c>
      <c r="C21" s="54" t="s">
        <v>71</v>
      </c>
      <c r="D21" s="67">
        <v>31552</v>
      </c>
      <c r="E21" s="62">
        <v>4151976</v>
      </c>
      <c r="F21" s="58">
        <v>39</v>
      </c>
      <c r="I21" s="14"/>
      <c r="J21" s="14"/>
      <c r="K21" s="14"/>
    </row>
    <row r="22" spans="1:11" ht="15">
      <c r="A22" s="41"/>
      <c r="B22" s="14"/>
      <c r="C22" s="42"/>
      <c r="D22" s="43"/>
      <c r="E22" s="44"/>
      <c r="F22" s="44"/>
      <c r="I22" s="14"/>
      <c r="J22" s="14"/>
      <c r="K22" s="14"/>
    </row>
    <row r="23" spans="1:6" ht="15">
      <c r="A23" s="41"/>
      <c r="B23" s="41"/>
      <c r="C23" s="42"/>
      <c r="D23" s="43"/>
      <c r="E23" s="44"/>
      <c r="F23" s="44"/>
    </row>
    <row r="24" spans="1:6" ht="15">
      <c r="A24" s="45" t="s">
        <v>5</v>
      </c>
      <c r="B24" s="46"/>
      <c r="C24" s="47"/>
      <c r="D24" s="48"/>
      <c r="E24" s="49"/>
      <c r="F24" s="49"/>
    </row>
    <row r="25" spans="1:6" ht="15">
      <c r="A25" s="50" t="s">
        <v>4</v>
      </c>
      <c r="B25" s="50" t="s">
        <v>2</v>
      </c>
      <c r="C25" s="51" t="s">
        <v>3</v>
      </c>
      <c r="D25" s="23" t="s">
        <v>25</v>
      </c>
      <c r="E25" s="52" t="s">
        <v>7</v>
      </c>
      <c r="F25" s="53" t="s">
        <v>1</v>
      </c>
    </row>
    <row r="26" spans="1:6" ht="15">
      <c r="A26" s="40">
        <v>1</v>
      </c>
      <c r="B26" s="54" t="s">
        <v>75</v>
      </c>
      <c r="C26" s="54" t="s">
        <v>15</v>
      </c>
      <c r="D26" s="67">
        <v>37442</v>
      </c>
      <c r="E26" s="62">
        <v>24174041</v>
      </c>
      <c r="F26" s="58">
        <v>10</v>
      </c>
    </row>
    <row r="27" spans="1:6" ht="15">
      <c r="A27" s="40">
        <v>2</v>
      </c>
      <c r="B27" s="54" t="s">
        <v>81</v>
      </c>
      <c r="C27" s="54" t="s">
        <v>15</v>
      </c>
      <c r="D27" s="67">
        <v>34345</v>
      </c>
      <c r="E27" s="62">
        <v>4182146</v>
      </c>
      <c r="F27" s="58">
        <v>7</v>
      </c>
    </row>
    <row r="28" spans="1:6" ht="15">
      <c r="A28" s="40">
        <v>3</v>
      </c>
      <c r="B28" s="54" t="s">
        <v>82</v>
      </c>
      <c r="C28" s="54" t="s">
        <v>72</v>
      </c>
      <c r="D28" s="67">
        <v>27267</v>
      </c>
      <c r="E28" s="62">
        <v>4124715</v>
      </c>
      <c r="F28" s="58">
        <v>4</v>
      </c>
    </row>
    <row r="29" spans="1:6" ht="15">
      <c r="A29" s="40">
        <v>4</v>
      </c>
      <c r="B29" s="54" t="s">
        <v>91</v>
      </c>
      <c r="C29" s="60" t="s">
        <v>73</v>
      </c>
      <c r="D29" s="62">
        <v>2001</v>
      </c>
      <c r="E29" s="62">
        <v>34130249</v>
      </c>
      <c r="F29" s="58">
        <v>2</v>
      </c>
    </row>
    <row r="30" spans="1:6" ht="15">
      <c r="A30" s="40">
        <v>5</v>
      </c>
      <c r="B30" s="54" t="s">
        <v>92</v>
      </c>
      <c r="C30" s="54" t="s">
        <v>19</v>
      </c>
      <c r="D30" s="62">
        <v>1987</v>
      </c>
      <c r="E30" s="62">
        <v>4171985</v>
      </c>
      <c r="F30" s="58">
        <v>1</v>
      </c>
    </row>
    <row r="31" spans="1:6" ht="15">
      <c r="A31" s="41"/>
      <c r="B31" s="14"/>
      <c r="C31" s="14"/>
      <c r="D31" s="14"/>
      <c r="E31" s="14"/>
      <c r="F31" s="14"/>
    </row>
    <row r="32" spans="1:6" ht="15">
      <c r="A32" s="41"/>
      <c r="B32" s="41"/>
      <c r="C32" s="42"/>
      <c r="D32" s="43"/>
      <c r="E32" s="44"/>
      <c r="F32" s="44"/>
    </row>
    <row r="33" spans="1:6" ht="15">
      <c r="A33" s="45" t="s">
        <v>10</v>
      </c>
      <c r="B33" s="46"/>
      <c r="C33" s="47"/>
      <c r="D33" s="48"/>
      <c r="E33" s="49"/>
      <c r="F33" s="49"/>
    </row>
    <row r="34" spans="1:6" ht="15">
      <c r="A34" s="50" t="s">
        <v>4</v>
      </c>
      <c r="B34" s="50" t="s">
        <v>2</v>
      </c>
      <c r="C34" s="51" t="s">
        <v>3</v>
      </c>
      <c r="D34" s="23" t="s">
        <v>25</v>
      </c>
      <c r="E34" s="52" t="s">
        <v>7</v>
      </c>
      <c r="F34" s="53" t="s">
        <v>1</v>
      </c>
    </row>
    <row r="35" spans="1:6" ht="15">
      <c r="A35" s="40">
        <v>1</v>
      </c>
      <c r="B35" s="54" t="s">
        <v>75</v>
      </c>
      <c r="C35" s="54" t="s">
        <v>15</v>
      </c>
      <c r="D35" s="67">
        <v>37442</v>
      </c>
      <c r="E35" s="62">
        <v>24174041</v>
      </c>
      <c r="F35" s="58">
        <v>10</v>
      </c>
    </row>
    <row r="36" spans="1:6" ht="15">
      <c r="A36" s="40">
        <v>2</v>
      </c>
      <c r="B36" s="54" t="s">
        <v>78</v>
      </c>
      <c r="C36" s="54" t="s">
        <v>73</v>
      </c>
      <c r="D36" s="67">
        <v>38079</v>
      </c>
      <c r="E36" s="62">
        <v>34169676</v>
      </c>
      <c r="F36" s="58">
        <v>7</v>
      </c>
    </row>
    <row r="37" spans="1:6" ht="15">
      <c r="A37" s="40">
        <v>3</v>
      </c>
      <c r="B37" s="54" t="s">
        <v>79</v>
      </c>
      <c r="C37" s="54" t="s">
        <v>71</v>
      </c>
      <c r="D37" s="67">
        <v>38046</v>
      </c>
      <c r="E37" s="62">
        <v>24195812</v>
      </c>
      <c r="F37" s="58">
        <v>4</v>
      </c>
    </row>
    <row r="38" spans="1:6" ht="15">
      <c r="A38" s="40">
        <v>4</v>
      </c>
      <c r="B38" s="54" t="s">
        <v>80</v>
      </c>
      <c r="C38" s="54" t="s">
        <v>73</v>
      </c>
      <c r="D38" s="67">
        <v>38344</v>
      </c>
      <c r="E38" s="62">
        <v>44111533</v>
      </c>
      <c r="F38" s="58">
        <v>2</v>
      </c>
    </row>
    <row r="39" spans="1:6" ht="15">
      <c r="A39" s="40">
        <v>5</v>
      </c>
      <c r="B39" s="54" t="s">
        <v>93</v>
      </c>
      <c r="C39" s="60" t="s">
        <v>74</v>
      </c>
      <c r="D39" s="67">
        <v>38344</v>
      </c>
      <c r="E39" s="62">
        <v>34138932</v>
      </c>
      <c r="F39" s="58">
        <v>1</v>
      </c>
    </row>
    <row r="40" spans="1:6" ht="15">
      <c r="A40" s="41"/>
      <c r="B40" s="41"/>
      <c r="C40" s="42"/>
      <c r="D40" s="43"/>
      <c r="E40" s="44"/>
      <c r="F40" s="44"/>
    </row>
    <row r="41" spans="1:6" ht="15">
      <c r="A41" s="41"/>
      <c r="B41" s="41"/>
      <c r="C41" s="42"/>
      <c r="D41" s="43"/>
      <c r="E41" s="44"/>
      <c r="F41" s="44"/>
    </row>
    <row r="42" spans="1:6" ht="15">
      <c r="A42" s="45" t="s">
        <v>11</v>
      </c>
      <c r="B42" s="46"/>
      <c r="C42" s="47"/>
      <c r="D42" s="48"/>
      <c r="E42" s="49"/>
      <c r="F42" s="49"/>
    </row>
    <row r="43" spans="1:6" ht="15">
      <c r="A43" s="55" t="s">
        <v>4</v>
      </c>
      <c r="B43" s="55" t="s">
        <v>2</v>
      </c>
      <c r="C43" s="56" t="s">
        <v>3</v>
      </c>
      <c r="D43" s="23" t="s">
        <v>25</v>
      </c>
      <c r="E43" s="52" t="s">
        <v>7</v>
      </c>
      <c r="F43" s="52" t="s">
        <v>1</v>
      </c>
    </row>
    <row r="44" spans="1:6" ht="15">
      <c r="A44" s="40">
        <v>1</v>
      </c>
      <c r="B44" s="54" t="s">
        <v>75</v>
      </c>
      <c r="C44" s="54" t="s">
        <v>15</v>
      </c>
      <c r="D44" s="67">
        <v>37442</v>
      </c>
      <c r="E44" s="62">
        <v>24174041</v>
      </c>
      <c r="F44" s="58">
        <v>10</v>
      </c>
    </row>
    <row r="45" spans="1:6" ht="15">
      <c r="A45" s="40">
        <v>2</v>
      </c>
      <c r="B45" s="54" t="s">
        <v>76</v>
      </c>
      <c r="C45" s="54" t="s">
        <v>74</v>
      </c>
      <c r="D45" s="62">
        <v>2006</v>
      </c>
      <c r="E45" s="62">
        <v>44173148</v>
      </c>
      <c r="F45" s="58">
        <v>7</v>
      </c>
    </row>
    <row r="46" spans="1:6" ht="15">
      <c r="A46" s="40">
        <v>3</v>
      </c>
      <c r="B46" s="54" t="s">
        <v>77</v>
      </c>
      <c r="C46" s="54" t="s">
        <v>73</v>
      </c>
      <c r="D46" s="67">
        <v>38118</v>
      </c>
      <c r="E46" s="62">
        <v>34166383</v>
      </c>
      <c r="F46" s="58">
        <v>4</v>
      </c>
    </row>
    <row r="47" spans="1:6" ht="15">
      <c r="A47" s="40">
        <v>4</v>
      </c>
      <c r="B47" s="54" t="s">
        <v>94</v>
      </c>
      <c r="C47" s="54" t="s">
        <v>74</v>
      </c>
      <c r="D47" s="62">
        <v>2006</v>
      </c>
      <c r="E47" s="62">
        <v>24237850</v>
      </c>
      <c r="F47" s="58">
        <v>2</v>
      </c>
    </row>
    <row r="48" spans="1:6" ht="15">
      <c r="A48" s="40">
        <v>5</v>
      </c>
      <c r="B48" s="54" t="s">
        <v>95</v>
      </c>
      <c r="C48" s="54" t="s">
        <v>74</v>
      </c>
      <c r="D48" s="62">
        <v>2006</v>
      </c>
      <c r="E48" s="62">
        <v>34387250</v>
      </c>
      <c r="F48" s="58">
        <v>1</v>
      </c>
    </row>
    <row r="49" spans="4:5" ht="15">
      <c r="D49" s="14"/>
      <c r="E49" s="14"/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48"/>
  <sheetViews>
    <sheetView zoomScalePageLayoutView="0" workbookViewId="0" topLeftCell="A1">
      <selection activeCell="F2" sqref="F2"/>
    </sheetView>
  </sheetViews>
  <sheetFormatPr defaultColWidth="9.140625" defaultRowHeight="15"/>
  <cols>
    <col min="1" max="1" width="7.421875" style="0" customWidth="1"/>
    <col min="2" max="2" width="26.140625" style="0" customWidth="1"/>
    <col min="3" max="3" width="21.7109375" style="0" customWidth="1"/>
    <col min="4" max="4" width="16.7109375" style="0" customWidth="1"/>
    <col min="5" max="5" width="12.28125" style="0" customWidth="1"/>
    <col min="6" max="6" width="32.8515625" style="0" customWidth="1"/>
  </cols>
  <sheetData>
    <row r="1" spans="1:6" ht="18.75">
      <c r="A1" s="70" t="s">
        <v>36</v>
      </c>
      <c r="B1" s="14"/>
      <c r="C1" s="10"/>
      <c r="D1" s="22"/>
      <c r="E1" s="14"/>
      <c r="F1" s="14"/>
    </row>
    <row r="2" spans="1:6" ht="18.75">
      <c r="A2" s="70" t="s">
        <v>138</v>
      </c>
      <c r="B2" s="14"/>
      <c r="C2" s="10"/>
      <c r="D2" s="22"/>
      <c r="E2" s="14"/>
      <c r="F2" s="14"/>
    </row>
    <row r="3" spans="1:6" ht="18.75">
      <c r="A3" s="70" t="s">
        <v>139</v>
      </c>
      <c r="B3" s="14"/>
      <c r="C3" s="10"/>
      <c r="D3" s="22"/>
      <c r="E3" s="14"/>
      <c r="F3" s="14"/>
    </row>
    <row r="4" spans="1:6" ht="18.75">
      <c r="A4" s="70" t="s">
        <v>140</v>
      </c>
      <c r="B4" s="14"/>
      <c r="C4" s="10"/>
      <c r="D4" s="22"/>
      <c r="E4" s="14"/>
      <c r="F4" s="14"/>
    </row>
    <row r="5" spans="1:11" ht="18.75">
      <c r="A5" s="70" t="s">
        <v>166</v>
      </c>
      <c r="B5" s="14"/>
      <c r="C5" s="10"/>
      <c r="D5" s="22"/>
      <c r="E5" s="14"/>
      <c r="F5" s="14"/>
      <c r="G5" s="14"/>
      <c r="H5" s="14"/>
      <c r="I5" s="14"/>
      <c r="J5" s="14"/>
      <c r="K5" s="14"/>
    </row>
    <row r="6" spans="1:6" ht="15">
      <c r="A6" s="14"/>
      <c r="B6" s="14"/>
      <c r="C6" s="10"/>
      <c r="D6" s="22"/>
      <c r="E6" s="14"/>
      <c r="F6" s="14"/>
    </row>
    <row r="7" spans="1:6" ht="15">
      <c r="A7" s="14"/>
      <c r="B7" s="14"/>
      <c r="C7" s="10"/>
      <c r="D7" s="22"/>
      <c r="E7" s="14"/>
      <c r="F7" s="14"/>
    </row>
    <row r="8" spans="1:6" ht="15.75">
      <c r="A8" s="2" t="s">
        <v>0</v>
      </c>
      <c r="B8" s="14"/>
      <c r="C8" s="10"/>
      <c r="D8" s="22"/>
      <c r="E8" s="14"/>
      <c r="F8" s="5"/>
    </row>
    <row r="9" spans="1:6" ht="15.75">
      <c r="A9" s="2"/>
      <c r="B9" s="14"/>
      <c r="C9" s="10"/>
      <c r="D9" s="22"/>
      <c r="E9" s="14"/>
      <c r="F9" s="5"/>
    </row>
    <row r="10" spans="1:6" ht="15">
      <c r="A10" s="6" t="s">
        <v>6</v>
      </c>
      <c r="B10" s="7"/>
      <c r="C10" s="8"/>
      <c r="D10" s="24"/>
      <c r="E10" s="8"/>
      <c r="F10" s="8"/>
    </row>
    <row r="11" spans="1:6" ht="15">
      <c r="A11" s="3" t="s">
        <v>4</v>
      </c>
      <c r="B11" s="3" t="s">
        <v>2</v>
      </c>
      <c r="C11" s="4" t="s">
        <v>3</v>
      </c>
      <c r="D11" s="23" t="s">
        <v>25</v>
      </c>
      <c r="E11" s="4" t="s">
        <v>7</v>
      </c>
      <c r="F11" s="4" t="s">
        <v>1</v>
      </c>
    </row>
    <row r="12" spans="1:6" ht="15">
      <c r="A12" s="89">
        <v>1</v>
      </c>
      <c r="B12" s="90" t="s">
        <v>20</v>
      </c>
      <c r="C12" s="90" t="s">
        <v>21</v>
      </c>
      <c r="D12" s="91">
        <v>1996</v>
      </c>
      <c r="E12" s="33">
        <v>4108566</v>
      </c>
      <c r="F12" s="33">
        <v>240</v>
      </c>
    </row>
    <row r="13" spans="1:11" ht="15">
      <c r="A13" s="89">
        <v>2</v>
      </c>
      <c r="B13" s="90" t="s">
        <v>141</v>
      </c>
      <c r="C13" s="90" t="s">
        <v>152</v>
      </c>
      <c r="D13" s="67">
        <v>35621</v>
      </c>
      <c r="E13" s="33">
        <v>4123808</v>
      </c>
      <c r="F13" s="33">
        <v>204</v>
      </c>
      <c r="I13" s="14"/>
      <c r="J13" s="14"/>
      <c r="K13" s="14"/>
    </row>
    <row r="14" spans="1:11" ht="15">
      <c r="A14" s="89">
        <v>3</v>
      </c>
      <c r="B14" s="90" t="s">
        <v>142</v>
      </c>
      <c r="C14" s="90" t="s">
        <v>150</v>
      </c>
      <c r="D14" s="67">
        <v>32550</v>
      </c>
      <c r="E14" s="33">
        <v>24104302</v>
      </c>
      <c r="F14" s="33">
        <v>180</v>
      </c>
      <c r="I14" s="14"/>
      <c r="J14" s="14"/>
      <c r="K14" s="14"/>
    </row>
    <row r="15" spans="1:11" ht="15">
      <c r="A15" s="89">
        <v>4</v>
      </c>
      <c r="B15" s="90" t="s">
        <v>143</v>
      </c>
      <c r="C15" s="90" t="s">
        <v>152</v>
      </c>
      <c r="D15" s="67">
        <v>30428</v>
      </c>
      <c r="E15" s="33">
        <v>4124855</v>
      </c>
      <c r="F15" s="33">
        <v>162</v>
      </c>
      <c r="I15" s="14"/>
      <c r="J15" s="14"/>
      <c r="K15" s="14"/>
    </row>
    <row r="16" spans="1:11" ht="15">
      <c r="A16" s="89">
        <v>5</v>
      </c>
      <c r="B16" s="90" t="s">
        <v>144</v>
      </c>
      <c r="C16" s="90" t="s">
        <v>152</v>
      </c>
      <c r="D16" s="67">
        <v>34099</v>
      </c>
      <c r="E16" s="33">
        <v>4142330</v>
      </c>
      <c r="F16" s="33">
        <v>144</v>
      </c>
      <c r="I16" s="14"/>
      <c r="J16" s="14"/>
      <c r="K16" s="14"/>
    </row>
    <row r="17" spans="1:11" ht="15">
      <c r="A17" s="89">
        <v>6</v>
      </c>
      <c r="B17" s="90" t="s">
        <v>145</v>
      </c>
      <c r="C17" s="90" t="s">
        <v>152</v>
      </c>
      <c r="D17" s="67">
        <v>27886</v>
      </c>
      <c r="E17" s="33">
        <v>4131355</v>
      </c>
      <c r="F17" s="33">
        <v>126</v>
      </c>
      <c r="I17" s="14"/>
      <c r="J17" s="14"/>
      <c r="K17" s="14"/>
    </row>
    <row r="18" spans="1:11" ht="15">
      <c r="A18" s="89">
        <v>7</v>
      </c>
      <c r="B18" s="90" t="s">
        <v>146</v>
      </c>
      <c r="C18" s="90" t="s">
        <v>151</v>
      </c>
      <c r="D18" s="91">
        <v>1995</v>
      </c>
      <c r="E18" s="33">
        <v>4122852</v>
      </c>
      <c r="F18" s="33">
        <v>108</v>
      </c>
      <c r="I18" s="14"/>
      <c r="J18" s="14"/>
      <c r="K18" s="14"/>
    </row>
    <row r="19" spans="1:11" ht="15">
      <c r="A19" s="89">
        <v>8</v>
      </c>
      <c r="B19" s="90" t="s">
        <v>147</v>
      </c>
      <c r="C19" s="90" t="s">
        <v>152</v>
      </c>
      <c r="D19" s="67">
        <v>35748</v>
      </c>
      <c r="E19" s="33">
        <v>24108669</v>
      </c>
      <c r="F19" s="33">
        <v>90</v>
      </c>
      <c r="I19" s="14"/>
      <c r="J19" s="14"/>
      <c r="K19" s="14"/>
    </row>
    <row r="20" spans="1:11" ht="15">
      <c r="A20" s="89">
        <v>9</v>
      </c>
      <c r="B20" s="90" t="s">
        <v>148</v>
      </c>
      <c r="C20" s="90" t="s">
        <v>152</v>
      </c>
      <c r="D20" s="67">
        <v>18425</v>
      </c>
      <c r="E20" s="33">
        <v>4123786</v>
      </c>
      <c r="F20" s="33">
        <v>60</v>
      </c>
      <c r="I20" s="14"/>
      <c r="J20" s="14"/>
      <c r="K20" s="14"/>
    </row>
    <row r="21" spans="1:11" ht="15">
      <c r="A21" s="89">
        <v>10</v>
      </c>
      <c r="B21" s="90" t="s">
        <v>149</v>
      </c>
      <c r="C21" s="90" t="s">
        <v>15</v>
      </c>
      <c r="D21" s="91">
        <v>1973</v>
      </c>
      <c r="E21" s="33">
        <v>24165514</v>
      </c>
      <c r="F21" s="33">
        <v>42</v>
      </c>
      <c r="I21" s="14"/>
      <c r="J21" s="14"/>
      <c r="K21" s="14"/>
    </row>
    <row r="22" spans="1:11" ht="15">
      <c r="A22" s="41"/>
      <c r="B22" s="14"/>
      <c r="C22" s="42"/>
      <c r="D22" s="43"/>
      <c r="E22" s="44"/>
      <c r="F22" s="44"/>
      <c r="J22" s="14"/>
      <c r="K22" s="14"/>
    </row>
    <row r="23" spans="1:6" ht="15">
      <c r="A23" s="41"/>
      <c r="B23" s="41"/>
      <c r="C23" s="42"/>
      <c r="D23" s="43"/>
      <c r="E23" s="44"/>
      <c r="F23" s="44"/>
    </row>
    <row r="24" spans="1:6" ht="15">
      <c r="A24" s="45" t="s">
        <v>5</v>
      </c>
      <c r="B24" s="46"/>
      <c r="C24" s="47"/>
      <c r="D24" s="48"/>
      <c r="E24" s="49"/>
      <c r="F24" s="49"/>
    </row>
    <row r="25" spans="1:6" ht="15">
      <c r="A25" s="50" t="s">
        <v>4</v>
      </c>
      <c r="B25" s="55" t="s">
        <v>2</v>
      </c>
      <c r="C25" s="56" t="s">
        <v>3</v>
      </c>
      <c r="D25" s="23" t="s">
        <v>25</v>
      </c>
      <c r="E25" s="52" t="s">
        <v>7</v>
      </c>
      <c r="F25" s="52" t="s">
        <v>1</v>
      </c>
    </row>
    <row r="26" spans="1:6" ht="15">
      <c r="A26" s="89">
        <v>1</v>
      </c>
      <c r="B26" s="90" t="s">
        <v>153</v>
      </c>
      <c r="C26" s="90" t="s">
        <v>152</v>
      </c>
      <c r="D26" s="67">
        <v>34405</v>
      </c>
      <c r="E26" s="33">
        <v>4123107</v>
      </c>
      <c r="F26" s="33">
        <v>10</v>
      </c>
    </row>
    <row r="27" spans="1:6" ht="15">
      <c r="A27" s="89">
        <v>2</v>
      </c>
      <c r="B27" s="90" t="s">
        <v>154</v>
      </c>
      <c r="C27" s="90" t="s">
        <v>152</v>
      </c>
      <c r="D27" s="91">
        <v>2002</v>
      </c>
      <c r="E27" s="33">
        <v>34127620</v>
      </c>
      <c r="F27" s="33">
        <v>7</v>
      </c>
    </row>
    <row r="28" spans="1:6" ht="15">
      <c r="A28" s="89">
        <v>3</v>
      </c>
      <c r="B28" s="90" t="s">
        <v>155</v>
      </c>
      <c r="C28" s="90" t="s">
        <v>158</v>
      </c>
      <c r="D28" s="67">
        <v>37444</v>
      </c>
      <c r="E28" s="33">
        <v>24140546</v>
      </c>
      <c r="F28" s="33">
        <v>4</v>
      </c>
    </row>
    <row r="29" spans="1:6" ht="15">
      <c r="A29" s="89">
        <v>4</v>
      </c>
      <c r="B29" s="90" t="s">
        <v>156</v>
      </c>
      <c r="C29" s="90" t="s">
        <v>152</v>
      </c>
      <c r="D29" s="67">
        <v>35294</v>
      </c>
      <c r="E29" s="33">
        <v>4164318</v>
      </c>
      <c r="F29" s="33">
        <v>2</v>
      </c>
    </row>
    <row r="30" spans="1:6" ht="15">
      <c r="A30" s="89">
        <v>5</v>
      </c>
      <c r="B30" s="90" t="s">
        <v>157</v>
      </c>
      <c r="C30" s="90" t="s">
        <v>152</v>
      </c>
      <c r="D30" s="91">
        <v>2006</v>
      </c>
      <c r="E30" s="33">
        <v>44183763</v>
      </c>
      <c r="F30" s="33">
        <v>1</v>
      </c>
    </row>
    <row r="31" spans="1:6" ht="15">
      <c r="A31" s="41"/>
      <c r="B31" s="14"/>
      <c r="C31" s="14"/>
      <c r="D31" s="14"/>
      <c r="E31" s="14"/>
      <c r="F31" s="14"/>
    </row>
    <row r="32" spans="1:6" ht="15">
      <c r="A32" s="41"/>
      <c r="B32" s="41"/>
      <c r="C32" s="42"/>
      <c r="D32" s="43"/>
      <c r="E32" s="44"/>
      <c r="F32" s="44"/>
    </row>
    <row r="33" spans="1:6" ht="15">
      <c r="A33" s="45" t="s">
        <v>10</v>
      </c>
      <c r="B33" s="46"/>
      <c r="C33" s="47"/>
      <c r="D33" s="48"/>
      <c r="E33" s="49"/>
      <c r="F33" s="49"/>
    </row>
    <row r="34" spans="1:6" ht="15">
      <c r="A34" s="50" t="s">
        <v>4</v>
      </c>
      <c r="B34" s="55" t="s">
        <v>2</v>
      </c>
      <c r="C34" s="56" t="s">
        <v>3</v>
      </c>
      <c r="D34" s="23" t="s">
        <v>25</v>
      </c>
      <c r="E34" s="52" t="s">
        <v>7</v>
      </c>
      <c r="F34" s="52" t="s">
        <v>1</v>
      </c>
    </row>
    <row r="35" spans="1:6" ht="15">
      <c r="A35" s="89">
        <v>1</v>
      </c>
      <c r="B35" s="90" t="s">
        <v>159</v>
      </c>
      <c r="C35" s="90" t="s">
        <v>152</v>
      </c>
      <c r="D35" s="67">
        <v>37758</v>
      </c>
      <c r="E35" s="33">
        <v>34126624</v>
      </c>
      <c r="F35" s="33">
        <v>10</v>
      </c>
    </row>
    <row r="36" spans="1:6" ht="15">
      <c r="A36" s="89">
        <v>2</v>
      </c>
      <c r="B36" s="90" t="s">
        <v>160</v>
      </c>
      <c r="C36" s="90" t="s">
        <v>158</v>
      </c>
      <c r="D36" s="67">
        <v>37840</v>
      </c>
      <c r="E36" s="33">
        <v>34181323</v>
      </c>
      <c r="F36" s="33">
        <v>7</v>
      </c>
    </row>
    <row r="37" spans="1:6" ht="15">
      <c r="A37" s="89">
        <v>3</v>
      </c>
      <c r="B37" s="90" t="s">
        <v>161</v>
      </c>
      <c r="C37" s="90" t="s">
        <v>152</v>
      </c>
      <c r="D37" s="67">
        <v>38017</v>
      </c>
      <c r="E37" s="33">
        <v>34141542</v>
      </c>
      <c r="F37" s="33">
        <v>4</v>
      </c>
    </row>
    <row r="38" spans="1:6" ht="15">
      <c r="A38" s="89">
        <v>4</v>
      </c>
      <c r="B38" s="90" t="s">
        <v>162</v>
      </c>
      <c r="C38" s="90" t="s">
        <v>152</v>
      </c>
      <c r="D38" s="91">
        <v>2003</v>
      </c>
      <c r="E38" s="33">
        <v>34164062</v>
      </c>
      <c r="F38" s="33">
        <v>2</v>
      </c>
    </row>
    <row r="39" spans="1:6" ht="15">
      <c r="A39" s="89">
        <v>5</v>
      </c>
      <c r="B39" s="90" t="s">
        <v>163</v>
      </c>
      <c r="C39" s="90" t="s">
        <v>151</v>
      </c>
      <c r="D39" s="91">
        <v>2006</v>
      </c>
      <c r="E39" s="33">
        <v>44183836</v>
      </c>
      <c r="F39" s="33">
        <v>1</v>
      </c>
    </row>
    <row r="40" spans="1:6" ht="15">
      <c r="A40" s="41"/>
      <c r="B40" s="41"/>
      <c r="C40" s="42"/>
      <c r="D40" s="43"/>
      <c r="E40" s="44"/>
      <c r="F40" s="44"/>
    </row>
    <row r="41" spans="1:6" ht="15">
      <c r="A41" s="41"/>
      <c r="B41" s="41"/>
      <c r="C41" s="42"/>
      <c r="D41" s="43"/>
      <c r="E41" s="44"/>
      <c r="F41" s="44"/>
    </row>
    <row r="42" spans="1:6" ht="15">
      <c r="A42" s="45" t="s">
        <v>11</v>
      </c>
      <c r="B42" s="46"/>
      <c r="C42" s="47"/>
      <c r="D42" s="48"/>
      <c r="E42" s="49"/>
      <c r="F42" s="49"/>
    </row>
    <row r="43" spans="1:6" ht="15">
      <c r="A43" s="55" t="s">
        <v>4</v>
      </c>
      <c r="B43" s="55" t="s">
        <v>2</v>
      </c>
      <c r="C43" s="56" t="s">
        <v>3</v>
      </c>
      <c r="D43" s="23" t="s">
        <v>25</v>
      </c>
      <c r="E43" s="52" t="s">
        <v>7</v>
      </c>
      <c r="F43" s="52" t="s">
        <v>1</v>
      </c>
    </row>
    <row r="44" spans="1:6" ht="15">
      <c r="A44" s="89">
        <v>1</v>
      </c>
      <c r="B44" s="90" t="s">
        <v>154</v>
      </c>
      <c r="C44" s="90" t="s">
        <v>152</v>
      </c>
      <c r="D44" s="91">
        <v>2002</v>
      </c>
      <c r="E44" s="33">
        <v>34127620</v>
      </c>
      <c r="F44" s="33">
        <v>10</v>
      </c>
    </row>
    <row r="45" spans="1:6" ht="15">
      <c r="A45" s="89">
        <v>2</v>
      </c>
      <c r="B45" s="90" t="s">
        <v>155</v>
      </c>
      <c r="C45" s="90" t="s">
        <v>158</v>
      </c>
      <c r="D45" s="67">
        <v>37444</v>
      </c>
      <c r="E45" s="33">
        <v>24140546</v>
      </c>
      <c r="F45" s="33">
        <v>7</v>
      </c>
    </row>
    <row r="46" spans="1:6" ht="15">
      <c r="A46" s="89">
        <v>3</v>
      </c>
      <c r="B46" s="90" t="s">
        <v>157</v>
      </c>
      <c r="C46" s="90" t="s">
        <v>152</v>
      </c>
      <c r="D46" s="91">
        <v>2006</v>
      </c>
      <c r="E46" s="33">
        <v>44183763</v>
      </c>
      <c r="F46" s="33">
        <v>4</v>
      </c>
    </row>
    <row r="47" spans="1:6" ht="15">
      <c r="A47" s="89">
        <v>4</v>
      </c>
      <c r="B47" s="90" t="s">
        <v>164</v>
      </c>
      <c r="C47" s="90" t="s">
        <v>152</v>
      </c>
      <c r="D47" s="67">
        <v>39860</v>
      </c>
      <c r="E47" s="33">
        <v>24216712</v>
      </c>
      <c r="F47" s="33">
        <v>2</v>
      </c>
    </row>
    <row r="48" spans="1:6" ht="15">
      <c r="A48" s="89">
        <v>5</v>
      </c>
      <c r="B48" s="90" t="s">
        <v>165</v>
      </c>
      <c r="C48" s="90" t="s">
        <v>152</v>
      </c>
      <c r="D48" s="67">
        <v>39021</v>
      </c>
      <c r="E48" s="33">
        <v>34175536</v>
      </c>
      <c r="F48" s="33">
        <v>1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53"/>
  <sheetViews>
    <sheetView zoomScalePageLayoutView="0" workbookViewId="0" topLeftCell="A1">
      <selection activeCell="F2" sqref="F2"/>
    </sheetView>
  </sheetViews>
  <sheetFormatPr defaultColWidth="9.140625" defaultRowHeight="15"/>
  <cols>
    <col min="1" max="1" width="7.00390625" style="0" customWidth="1"/>
    <col min="2" max="2" width="25.8515625" style="0" customWidth="1"/>
    <col min="3" max="3" width="23.28125" style="0" customWidth="1"/>
    <col min="4" max="4" width="14.00390625" style="0" customWidth="1"/>
    <col min="5" max="5" width="14.421875" style="0" customWidth="1"/>
    <col min="6" max="6" width="29.421875" style="0" customWidth="1"/>
  </cols>
  <sheetData>
    <row r="1" spans="1:7" ht="18.75">
      <c r="A1" s="70" t="s">
        <v>36</v>
      </c>
      <c r="B1" s="14"/>
      <c r="C1" s="10"/>
      <c r="D1" s="22"/>
      <c r="E1" s="14"/>
      <c r="F1" s="14"/>
      <c r="G1" s="14"/>
    </row>
    <row r="2" spans="1:7" ht="18.75">
      <c r="A2" s="70" t="s">
        <v>98</v>
      </c>
      <c r="B2" s="14"/>
      <c r="C2" s="10"/>
      <c r="D2" s="22"/>
      <c r="E2" s="14"/>
      <c r="F2" s="14"/>
      <c r="G2" s="14"/>
    </row>
    <row r="3" spans="1:7" ht="18.75">
      <c r="A3" s="70" t="s">
        <v>99</v>
      </c>
      <c r="B3" s="14"/>
      <c r="C3" s="10"/>
      <c r="D3" s="22"/>
      <c r="E3" s="14"/>
      <c r="F3" s="14"/>
      <c r="G3" s="14"/>
    </row>
    <row r="4" spans="1:7" ht="18.75">
      <c r="A4" s="70" t="s">
        <v>100</v>
      </c>
      <c r="B4" s="14"/>
      <c r="C4" s="10"/>
      <c r="D4" s="22"/>
      <c r="E4" s="14"/>
      <c r="F4" s="14"/>
      <c r="G4" s="14"/>
    </row>
    <row r="5" spans="1:7" ht="18.75">
      <c r="A5" s="70" t="s">
        <v>134</v>
      </c>
      <c r="B5" s="14"/>
      <c r="C5" s="10"/>
      <c r="D5" s="22"/>
      <c r="E5" s="14"/>
      <c r="F5" s="14"/>
      <c r="G5" s="14"/>
    </row>
    <row r="6" spans="1:7" ht="15">
      <c r="A6" s="14"/>
      <c r="B6" s="14"/>
      <c r="C6" s="10"/>
      <c r="D6" s="22"/>
      <c r="E6" s="14"/>
      <c r="F6" s="14"/>
      <c r="G6" s="14"/>
    </row>
    <row r="7" spans="1:7" ht="15">
      <c r="A7" s="14"/>
      <c r="B7" s="14"/>
      <c r="C7" s="10"/>
      <c r="D7" s="22"/>
      <c r="E7" s="14"/>
      <c r="F7" s="14"/>
      <c r="G7" s="14"/>
    </row>
    <row r="8" spans="1:7" ht="15.75">
      <c r="A8" s="2" t="s">
        <v>0</v>
      </c>
      <c r="B8" s="14"/>
      <c r="C8" s="10"/>
      <c r="D8" s="22"/>
      <c r="E8" s="14"/>
      <c r="F8" s="5"/>
      <c r="G8" s="14"/>
    </row>
    <row r="9" spans="1:7" ht="15.75">
      <c r="A9" s="2"/>
      <c r="B9" s="14"/>
      <c r="C9" s="10"/>
      <c r="D9" s="22"/>
      <c r="E9" s="14"/>
      <c r="F9" s="5"/>
      <c r="G9" s="14"/>
    </row>
    <row r="10" spans="1:7" ht="15">
      <c r="A10" s="6" t="s">
        <v>6</v>
      </c>
      <c r="B10" s="7"/>
      <c r="C10" s="8"/>
      <c r="D10" s="24"/>
      <c r="E10" s="8"/>
      <c r="F10" s="8"/>
      <c r="G10" s="14"/>
    </row>
    <row r="11" spans="1:7" ht="15">
      <c r="A11" s="3" t="s">
        <v>4</v>
      </c>
      <c r="B11" s="3" t="s">
        <v>2</v>
      </c>
      <c r="C11" s="4" t="s">
        <v>3</v>
      </c>
      <c r="D11" s="23" t="s">
        <v>25</v>
      </c>
      <c r="E11" s="4" t="s">
        <v>7</v>
      </c>
      <c r="F11" s="4" t="s">
        <v>1</v>
      </c>
      <c r="G11" s="14"/>
    </row>
    <row r="12" spans="1:7" ht="15">
      <c r="A12" s="40">
        <v>1</v>
      </c>
      <c r="B12" s="54" t="s">
        <v>119</v>
      </c>
      <c r="C12" s="54" t="s">
        <v>15</v>
      </c>
      <c r="D12" s="67">
        <v>32339</v>
      </c>
      <c r="E12" s="62">
        <v>4157800</v>
      </c>
      <c r="F12" s="58">
        <v>260</v>
      </c>
      <c r="G12" s="14"/>
    </row>
    <row r="13" spans="1:11" ht="15">
      <c r="A13" s="40">
        <v>2</v>
      </c>
      <c r="B13" s="54" t="s">
        <v>120</v>
      </c>
      <c r="C13" s="54" t="s">
        <v>23</v>
      </c>
      <c r="D13" s="67">
        <v>31778</v>
      </c>
      <c r="E13" s="62">
        <v>4150120</v>
      </c>
      <c r="F13" s="58">
        <v>221</v>
      </c>
      <c r="G13" s="14"/>
      <c r="J13" s="14"/>
      <c r="K13" s="14"/>
    </row>
    <row r="14" spans="1:11" ht="15">
      <c r="A14" s="40">
        <v>3</v>
      </c>
      <c r="B14" s="54" t="s">
        <v>121</v>
      </c>
      <c r="C14" s="54" t="s">
        <v>101</v>
      </c>
      <c r="D14" s="67">
        <v>36303</v>
      </c>
      <c r="E14" s="62">
        <v>4111990</v>
      </c>
      <c r="F14" s="58">
        <v>195</v>
      </c>
      <c r="G14" s="14"/>
      <c r="J14" s="14"/>
      <c r="K14" s="14"/>
    </row>
    <row r="15" spans="1:11" ht="15">
      <c r="A15" s="40">
        <v>4</v>
      </c>
      <c r="B15" s="54" t="s">
        <v>122</v>
      </c>
      <c r="C15" s="54" t="s">
        <v>133</v>
      </c>
      <c r="D15" s="67">
        <v>31379</v>
      </c>
      <c r="E15" s="62">
        <v>4138147</v>
      </c>
      <c r="F15" s="58">
        <v>176</v>
      </c>
      <c r="G15" s="14"/>
      <c r="J15" s="14"/>
      <c r="K15" s="14"/>
    </row>
    <row r="16" spans="1:11" ht="15">
      <c r="A16" s="40">
        <v>5</v>
      </c>
      <c r="B16" s="54" t="s">
        <v>123</v>
      </c>
      <c r="C16" s="54" t="s">
        <v>15</v>
      </c>
      <c r="D16" s="67">
        <v>31302</v>
      </c>
      <c r="E16" s="62">
        <v>4125029</v>
      </c>
      <c r="F16" s="58">
        <v>156</v>
      </c>
      <c r="G16" s="14"/>
      <c r="J16" s="14"/>
      <c r="K16" s="14"/>
    </row>
    <row r="17" spans="1:11" ht="15">
      <c r="A17" s="40">
        <v>6</v>
      </c>
      <c r="B17" s="54" t="s">
        <v>124</v>
      </c>
      <c r="C17" s="54" t="s">
        <v>102</v>
      </c>
      <c r="D17" s="67">
        <v>33581</v>
      </c>
      <c r="E17" s="62">
        <v>24104272</v>
      </c>
      <c r="F17" s="58">
        <v>137</v>
      </c>
      <c r="G17" s="14"/>
      <c r="J17" s="14"/>
      <c r="K17" s="14"/>
    </row>
    <row r="18" spans="1:11" ht="15">
      <c r="A18" s="40">
        <v>7</v>
      </c>
      <c r="B18" s="54" t="s">
        <v>125</v>
      </c>
      <c r="C18" s="54" t="s">
        <v>103</v>
      </c>
      <c r="D18" s="67">
        <v>24075</v>
      </c>
      <c r="E18" s="62">
        <v>4103360</v>
      </c>
      <c r="F18" s="58">
        <v>117</v>
      </c>
      <c r="G18" s="14"/>
      <c r="J18" s="14"/>
      <c r="K18" s="14"/>
    </row>
    <row r="19" spans="1:11" ht="15">
      <c r="A19" s="40">
        <v>8</v>
      </c>
      <c r="B19" s="54" t="s">
        <v>126</v>
      </c>
      <c r="C19" s="54" t="s">
        <v>24</v>
      </c>
      <c r="D19" s="67">
        <v>32869</v>
      </c>
      <c r="E19" s="62">
        <v>24104795</v>
      </c>
      <c r="F19" s="58">
        <v>98</v>
      </c>
      <c r="G19" s="14"/>
      <c r="J19" s="14"/>
      <c r="K19" s="14"/>
    </row>
    <row r="20" spans="1:11" ht="15">
      <c r="A20" s="40">
        <v>9</v>
      </c>
      <c r="B20" s="54" t="s">
        <v>127</v>
      </c>
      <c r="C20" s="54" t="s">
        <v>101</v>
      </c>
      <c r="D20" s="67">
        <v>34771</v>
      </c>
      <c r="E20" s="62">
        <v>24124621</v>
      </c>
      <c r="F20" s="58">
        <v>65</v>
      </c>
      <c r="G20" s="14"/>
      <c r="J20" s="14"/>
      <c r="K20" s="14"/>
    </row>
    <row r="21" spans="1:11" ht="15">
      <c r="A21" s="40">
        <v>10</v>
      </c>
      <c r="B21" s="65" t="s">
        <v>128</v>
      </c>
      <c r="C21" s="65" t="s">
        <v>101</v>
      </c>
      <c r="D21" s="68">
        <v>30244</v>
      </c>
      <c r="E21" s="62">
        <v>4138716</v>
      </c>
      <c r="F21" s="69">
        <v>46</v>
      </c>
      <c r="G21" s="14"/>
      <c r="J21" s="14"/>
      <c r="K21" s="14"/>
    </row>
    <row r="22" spans="1:6" s="14" customFormat="1" ht="15">
      <c r="A22" s="40">
        <v>11</v>
      </c>
      <c r="B22" s="57" t="s">
        <v>129</v>
      </c>
      <c r="C22" s="57" t="s">
        <v>104</v>
      </c>
      <c r="D22" s="67">
        <v>28293</v>
      </c>
      <c r="E22" s="62">
        <v>4120213</v>
      </c>
      <c r="F22" s="58">
        <v>39</v>
      </c>
    </row>
    <row r="23" spans="1:6" s="14" customFormat="1" ht="15">
      <c r="A23" s="40">
        <v>12</v>
      </c>
      <c r="B23" s="57" t="s">
        <v>130</v>
      </c>
      <c r="C23" s="57" t="s">
        <v>104</v>
      </c>
      <c r="D23" s="67">
        <v>33519</v>
      </c>
      <c r="E23" s="62">
        <v>4120680</v>
      </c>
      <c r="F23" s="58">
        <v>39</v>
      </c>
    </row>
    <row r="24" spans="1:6" s="14" customFormat="1" ht="15">
      <c r="A24" s="40">
        <v>13</v>
      </c>
      <c r="B24" s="57" t="s">
        <v>131</v>
      </c>
      <c r="C24" s="57" t="s">
        <v>105</v>
      </c>
      <c r="D24" s="67">
        <v>29966</v>
      </c>
      <c r="E24" s="62">
        <v>4131606</v>
      </c>
      <c r="F24" s="58">
        <v>39</v>
      </c>
    </row>
    <row r="25" spans="1:6" s="14" customFormat="1" ht="15">
      <c r="A25" s="40">
        <v>14</v>
      </c>
      <c r="B25" s="57" t="s">
        <v>132</v>
      </c>
      <c r="C25" s="57" t="s">
        <v>106</v>
      </c>
      <c r="D25" s="67">
        <v>30782</v>
      </c>
      <c r="E25" s="62">
        <v>4153278</v>
      </c>
      <c r="F25" s="58">
        <v>39</v>
      </c>
    </row>
    <row r="26" spans="1:7" ht="15">
      <c r="A26" s="41"/>
      <c r="B26" s="14"/>
      <c r="C26" s="42"/>
      <c r="D26" s="43"/>
      <c r="E26" s="44"/>
      <c r="F26" s="44"/>
      <c r="G26" s="14"/>
    </row>
    <row r="27" spans="1:7" ht="15">
      <c r="A27" s="41"/>
      <c r="B27" s="41"/>
      <c r="C27" s="42"/>
      <c r="D27" s="43"/>
      <c r="E27" s="44"/>
      <c r="F27" s="44"/>
      <c r="G27" s="14"/>
    </row>
    <row r="28" spans="1:7" ht="15">
      <c r="A28" s="45" t="s">
        <v>5</v>
      </c>
      <c r="B28" s="46"/>
      <c r="C28" s="47"/>
      <c r="D28" s="48"/>
      <c r="E28" s="49"/>
      <c r="F28" s="49"/>
      <c r="G28" s="14"/>
    </row>
    <row r="29" spans="1:7" ht="15">
      <c r="A29" s="50" t="s">
        <v>4</v>
      </c>
      <c r="B29" s="50" t="s">
        <v>2</v>
      </c>
      <c r="C29" s="51" t="s">
        <v>3</v>
      </c>
      <c r="D29" s="23" t="s">
        <v>25</v>
      </c>
      <c r="E29" s="52" t="s">
        <v>7</v>
      </c>
      <c r="F29" s="53" t="s">
        <v>1</v>
      </c>
      <c r="G29" s="14"/>
    </row>
    <row r="30" spans="1:7" ht="15">
      <c r="A30" s="40">
        <v>1</v>
      </c>
      <c r="B30" s="54" t="s">
        <v>110</v>
      </c>
      <c r="C30" s="54" t="s">
        <v>107</v>
      </c>
      <c r="D30" s="67">
        <v>38296</v>
      </c>
      <c r="E30" s="62">
        <v>34127035</v>
      </c>
      <c r="F30" s="58">
        <v>10</v>
      </c>
      <c r="G30" s="14"/>
    </row>
    <row r="31" spans="1:7" ht="15">
      <c r="A31" s="40">
        <v>2</v>
      </c>
      <c r="B31" s="54" t="s">
        <v>53</v>
      </c>
      <c r="C31" s="54" t="s">
        <v>24</v>
      </c>
      <c r="D31" s="67">
        <v>33950</v>
      </c>
      <c r="E31" s="62">
        <v>24125148</v>
      </c>
      <c r="F31" s="58">
        <v>7</v>
      </c>
      <c r="G31" s="14"/>
    </row>
    <row r="32" spans="1:7" ht="15">
      <c r="A32" s="40">
        <v>3</v>
      </c>
      <c r="B32" s="54" t="s">
        <v>118</v>
      </c>
      <c r="C32" s="54" t="s">
        <v>101</v>
      </c>
      <c r="D32" s="67">
        <v>34605</v>
      </c>
      <c r="E32" s="62">
        <v>24145084</v>
      </c>
      <c r="F32" s="58">
        <v>4</v>
      </c>
      <c r="G32" s="14"/>
    </row>
    <row r="33" spans="1:7" ht="15">
      <c r="A33" s="40">
        <v>4</v>
      </c>
      <c r="B33" s="54" t="s">
        <v>111</v>
      </c>
      <c r="C33" s="60" t="s">
        <v>108</v>
      </c>
      <c r="D33" s="67">
        <v>38001</v>
      </c>
      <c r="E33" s="62">
        <v>34166278</v>
      </c>
      <c r="F33" s="58">
        <v>2</v>
      </c>
      <c r="G33" s="14"/>
    </row>
    <row r="34" spans="1:7" ht="15">
      <c r="A34" s="40">
        <v>5</v>
      </c>
      <c r="B34" s="54" t="s">
        <v>112</v>
      </c>
      <c r="C34" s="54" t="s">
        <v>108</v>
      </c>
      <c r="D34" s="67">
        <v>38477</v>
      </c>
      <c r="E34" s="62">
        <v>44155417</v>
      </c>
      <c r="F34" s="58">
        <v>1</v>
      </c>
      <c r="G34" s="14"/>
    </row>
    <row r="35" spans="1:7" ht="15">
      <c r="A35" s="41"/>
      <c r="B35" s="14"/>
      <c r="C35" s="14"/>
      <c r="D35" s="14"/>
      <c r="E35" s="14"/>
      <c r="F35" s="14"/>
      <c r="G35" s="14"/>
    </row>
    <row r="36" spans="1:7" ht="15">
      <c r="A36" s="41"/>
      <c r="B36" s="41"/>
      <c r="C36" s="42"/>
      <c r="D36" s="43"/>
      <c r="E36" s="44"/>
      <c r="F36" s="44"/>
      <c r="G36" s="14"/>
    </row>
    <row r="37" spans="1:7" ht="15">
      <c r="A37" s="45" t="s">
        <v>10</v>
      </c>
      <c r="B37" s="46"/>
      <c r="C37" s="47"/>
      <c r="D37" s="48"/>
      <c r="E37" s="49"/>
      <c r="F37" s="49"/>
      <c r="G37" s="14"/>
    </row>
    <row r="38" spans="1:7" ht="15">
      <c r="A38" s="50" t="s">
        <v>4</v>
      </c>
      <c r="B38" s="50" t="s">
        <v>2</v>
      </c>
      <c r="C38" s="51" t="s">
        <v>3</v>
      </c>
      <c r="D38" s="23" t="s">
        <v>25</v>
      </c>
      <c r="E38" s="52" t="s">
        <v>7</v>
      </c>
      <c r="F38" s="53" t="s">
        <v>1</v>
      </c>
      <c r="G38" s="14"/>
    </row>
    <row r="39" spans="1:7" ht="15">
      <c r="A39" s="40">
        <v>1</v>
      </c>
      <c r="B39" s="54" t="s">
        <v>113</v>
      </c>
      <c r="C39" s="54" t="s">
        <v>108</v>
      </c>
      <c r="D39" s="67">
        <v>37522</v>
      </c>
      <c r="E39" s="62">
        <v>34126195</v>
      </c>
      <c r="F39" s="58">
        <v>10</v>
      </c>
      <c r="G39" s="14"/>
    </row>
    <row r="40" spans="1:7" ht="15">
      <c r="A40" s="40">
        <v>2</v>
      </c>
      <c r="B40" s="54" t="s">
        <v>114</v>
      </c>
      <c r="C40" s="54" t="s">
        <v>103</v>
      </c>
      <c r="D40" s="67">
        <v>38454</v>
      </c>
      <c r="E40" s="62">
        <v>44153449</v>
      </c>
      <c r="F40" s="58">
        <v>7</v>
      </c>
      <c r="G40" s="14"/>
    </row>
    <row r="41" spans="1:7" ht="15">
      <c r="A41" s="40">
        <v>3</v>
      </c>
      <c r="B41" s="54" t="s">
        <v>115</v>
      </c>
      <c r="C41" s="54" t="s">
        <v>107</v>
      </c>
      <c r="D41" s="67">
        <v>38296</v>
      </c>
      <c r="E41" s="62">
        <v>34127035</v>
      </c>
      <c r="F41" s="58">
        <v>4</v>
      </c>
      <c r="G41" s="14"/>
    </row>
    <row r="42" spans="1:7" ht="15">
      <c r="A42" s="40">
        <v>4</v>
      </c>
      <c r="B42" s="54" t="s">
        <v>116</v>
      </c>
      <c r="C42" s="54" t="s">
        <v>108</v>
      </c>
      <c r="D42" s="67">
        <v>37908</v>
      </c>
      <c r="E42" s="62">
        <v>34165042</v>
      </c>
      <c r="F42" s="58">
        <v>2</v>
      </c>
      <c r="G42" s="14"/>
    </row>
    <row r="43" spans="1:7" ht="15">
      <c r="A43" s="40">
        <v>5</v>
      </c>
      <c r="B43" s="54" t="s">
        <v>117</v>
      </c>
      <c r="C43" s="60" t="s">
        <v>28</v>
      </c>
      <c r="D43" s="67">
        <v>38515</v>
      </c>
      <c r="E43" s="62">
        <v>34190489</v>
      </c>
      <c r="F43" s="58">
        <v>1</v>
      </c>
      <c r="G43" s="14"/>
    </row>
    <row r="44" spans="1:7" ht="15">
      <c r="A44" s="41"/>
      <c r="B44" s="41"/>
      <c r="C44" s="42"/>
      <c r="D44" s="43"/>
      <c r="E44" s="44"/>
      <c r="F44" s="44"/>
      <c r="G44" s="14"/>
    </row>
    <row r="45" spans="1:7" ht="15">
      <c r="A45" s="41"/>
      <c r="B45" s="41"/>
      <c r="C45" s="42"/>
      <c r="D45" s="43"/>
      <c r="E45" s="44"/>
      <c r="F45" s="44"/>
      <c r="G45" s="14"/>
    </row>
    <row r="46" spans="1:7" ht="15">
      <c r="A46" s="45" t="s">
        <v>11</v>
      </c>
      <c r="B46" s="46"/>
      <c r="C46" s="47"/>
      <c r="D46" s="48"/>
      <c r="E46" s="49"/>
      <c r="F46" s="49"/>
      <c r="G46" s="14"/>
    </row>
    <row r="47" spans="1:7" ht="15">
      <c r="A47" s="55" t="s">
        <v>4</v>
      </c>
      <c r="B47" s="55" t="s">
        <v>2</v>
      </c>
      <c r="C47" s="56" t="s">
        <v>3</v>
      </c>
      <c r="D47" s="23" t="s">
        <v>25</v>
      </c>
      <c r="E47" s="52" t="s">
        <v>7</v>
      </c>
      <c r="F47" s="52" t="s">
        <v>1</v>
      </c>
      <c r="G47" s="14"/>
    </row>
    <row r="48" spans="1:7" ht="15">
      <c r="A48" s="40">
        <v>1</v>
      </c>
      <c r="B48" s="54" t="s">
        <v>110</v>
      </c>
      <c r="C48" s="54" t="s">
        <v>107</v>
      </c>
      <c r="D48" s="67">
        <v>38296</v>
      </c>
      <c r="E48" s="62">
        <v>34127035</v>
      </c>
      <c r="F48" s="58">
        <v>10</v>
      </c>
      <c r="G48" s="14"/>
    </row>
    <row r="49" spans="1:7" ht="15">
      <c r="A49" s="40">
        <v>2</v>
      </c>
      <c r="B49" s="54" t="s">
        <v>111</v>
      </c>
      <c r="C49" s="60" t="s">
        <v>108</v>
      </c>
      <c r="D49" s="67">
        <v>38001</v>
      </c>
      <c r="E49" s="62">
        <v>34166278</v>
      </c>
      <c r="F49" s="58">
        <v>7</v>
      </c>
      <c r="G49" s="14"/>
    </row>
    <row r="50" spans="1:7" ht="15">
      <c r="A50" s="40">
        <v>3</v>
      </c>
      <c r="B50" s="54" t="s">
        <v>112</v>
      </c>
      <c r="C50" s="54" t="s">
        <v>108</v>
      </c>
      <c r="D50" s="67">
        <v>38477</v>
      </c>
      <c r="E50" s="62">
        <v>44155417</v>
      </c>
      <c r="F50" s="58">
        <v>4</v>
      </c>
      <c r="G50" s="14"/>
    </row>
    <row r="51" spans="1:7" ht="15">
      <c r="A51" s="40">
        <v>4</v>
      </c>
      <c r="B51" s="54" t="s">
        <v>109</v>
      </c>
      <c r="C51" s="54" t="s">
        <v>17</v>
      </c>
      <c r="D51" s="67">
        <v>38477</v>
      </c>
      <c r="E51" s="62">
        <v>44190859</v>
      </c>
      <c r="F51" s="58">
        <v>2</v>
      </c>
      <c r="G51" s="14"/>
    </row>
    <row r="52" spans="1:7" ht="15">
      <c r="A52" s="40">
        <v>5</v>
      </c>
      <c r="B52" s="54" t="s">
        <v>60</v>
      </c>
      <c r="C52" s="54" t="s">
        <v>17</v>
      </c>
      <c r="D52" s="67">
        <v>38735</v>
      </c>
      <c r="E52" s="62">
        <v>54115191</v>
      </c>
      <c r="F52" s="58">
        <v>1</v>
      </c>
      <c r="G52" s="14"/>
    </row>
    <row r="53" spans="1:7" ht="15">
      <c r="A53" s="14"/>
      <c r="B53" s="14"/>
      <c r="C53" s="14"/>
      <c r="D53" s="14"/>
      <c r="E53" s="14"/>
      <c r="F53" s="14"/>
      <c r="G53" s="14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2020-03-25T18:21:09Z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