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Положение участниц" sheetId="1" r:id="rId1"/>
    <sheet name="Москва" sheetId="2" r:id="rId2"/>
    <sheet name="Железногорск" sheetId="3" r:id="rId3"/>
    <sheet name="Наб.Челны" sheetId="4" r:id="rId4"/>
    <sheet name="Сатка" sheetId="5" r:id="rId5"/>
    <sheet name="Суздаль" sheetId="6" r:id="rId6"/>
  </sheets>
  <definedNames/>
  <calcPr fullCalcOnLoad="1"/>
</workbook>
</file>

<file path=xl/sharedStrings.xml><?xml version="1.0" encoding="utf-8"?>
<sst xmlns="http://schemas.openxmlformats.org/spreadsheetml/2006/main" count="173" uniqueCount="92">
  <si>
    <t>ID</t>
  </si>
  <si>
    <t>Место</t>
  </si>
  <si>
    <t>Количество зачетных очков</t>
  </si>
  <si>
    <t>Субъект РФ</t>
  </si>
  <si>
    <t>Год рождения</t>
  </si>
  <si>
    <t>Москва</t>
  </si>
  <si>
    <t>Фамилия, имя</t>
  </si>
  <si>
    <t xml:space="preserve">Сумма 
кубковых очков </t>
  </si>
  <si>
    <t>Место проведения: г. Москва</t>
  </si>
  <si>
    <t>Кубок России по классическим шахматам среди женщин</t>
  </si>
  <si>
    <t>Список участниц, получающих зачетные кубковые очки:</t>
  </si>
  <si>
    <t>Турнир-этап Кубка, 
количество набранных очков</t>
  </si>
  <si>
    <t>Боднарук Анастасия</t>
  </si>
  <si>
    <t>Место 
итого</t>
  </si>
  <si>
    <t>Нечаева Марина</t>
  </si>
  <si>
    <t>Рейтинг Эло</t>
  </si>
  <si>
    <t>Турнир - этап Кубка России по шахматам среди женщин в 2017г.</t>
  </si>
  <si>
    <t>Название турнира: "Moscow Open - 2017" турнир В "Кубок РГСУ - Этап Кубка России среди женщин"</t>
  </si>
  <si>
    <t>Грицаева Оксана</t>
  </si>
  <si>
    <t>Кашлинская Алина</t>
  </si>
  <si>
    <t>Беленькая Дина</t>
  </si>
  <si>
    <t>Галлямова Алиса</t>
  </si>
  <si>
    <t>Горячкина Александра</t>
  </si>
  <si>
    <t>Василевич Ирина</t>
  </si>
  <si>
    <t>Хличкова Татьяна</t>
  </si>
  <si>
    <t>Шувалова Полина</t>
  </si>
  <si>
    <t>Дроговоз Ирина</t>
  </si>
  <si>
    <t>17.03.1980</t>
  </si>
  <si>
    <t>28.10.1993</t>
  </si>
  <si>
    <t>22.12.1993</t>
  </si>
  <si>
    <t>18.01.1972</t>
  </si>
  <si>
    <t>30.03.1992</t>
  </si>
  <si>
    <t>28.09.1998</t>
  </si>
  <si>
    <t>19.04.1985</t>
  </si>
  <si>
    <t>28.09.1994</t>
  </si>
  <si>
    <t>05.08.1986</t>
  </si>
  <si>
    <t>12.03.2001</t>
  </si>
  <si>
    <t>02.03.1999</t>
  </si>
  <si>
    <t>Число участников: 115 человек, категория А, 9 ЖМГ, (+20%)</t>
  </si>
  <si>
    <t>Республика Крым</t>
  </si>
  <si>
    <t xml:space="preserve">Москва </t>
  </si>
  <si>
    <t xml:space="preserve">Санкт-Петербург </t>
  </si>
  <si>
    <t>Республика Татарстан</t>
  </si>
  <si>
    <t xml:space="preserve">ЯНАО </t>
  </si>
  <si>
    <t>Новосибирская Область</t>
  </si>
  <si>
    <t>Ставропольский Край</t>
  </si>
  <si>
    <t xml:space="preserve">ХМАО-Югра </t>
  </si>
  <si>
    <t>Дата проведения: 28.01 - 05.02.2017</t>
  </si>
  <si>
    <t>Название турнира: "Мемориал Елены Ахмыловской"</t>
  </si>
  <si>
    <t>Место проведения:  г. Железногорск Красноярского края</t>
  </si>
  <si>
    <t>Дата проведения: 14.07 - 20.07.2017</t>
  </si>
  <si>
    <t>Число участников: 17 человек, категория С, 2 ЖМГ</t>
  </si>
  <si>
    <t>Шайдуллина Сандугач</t>
  </si>
  <si>
    <t>Томилова Елена</t>
  </si>
  <si>
    <t>Мартынова Анастасия</t>
  </si>
  <si>
    <t>Новикова Анна</t>
  </si>
  <si>
    <t>Московская область</t>
  </si>
  <si>
    <t>Ставропольский край</t>
  </si>
  <si>
    <t>Красноярский край</t>
  </si>
  <si>
    <t>Новосибирская область</t>
  </si>
  <si>
    <t>Железногорск</t>
  </si>
  <si>
    <t>Название турнира: "Кубок ТД Промвест-2017"</t>
  </si>
  <si>
    <t>Место проведения:  г. Набережные челны</t>
  </si>
  <si>
    <t>Дата проведения: 01.08-11.08.2017</t>
  </si>
  <si>
    <t>Число участников: 36 человек, категория С, 2 ЖМГ</t>
  </si>
  <si>
    <t>Мирзоева Эльмира</t>
  </si>
  <si>
    <t>Чарочкина Дарья</t>
  </si>
  <si>
    <t>Белова Ольга</t>
  </si>
  <si>
    <t>Семенова Елена</t>
  </si>
  <si>
    <t>Макаренко Александра</t>
  </si>
  <si>
    <t>Удмуртская республика</t>
  </si>
  <si>
    <t>ЯНАО</t>
  </si>
  <si>
    <t>Наб. Челны</t>
  </si>
  <si>
    <t>Владимирская область</t>
  </si>
  <si>
    <t>Саратовская область</t>
  </si>
  <si>
    <t>Удмуртская Республика</t>
  </si>
  <si>
    <t>Название турнира: «Саткинская осень – 2017»</t>
  </si>
  <si>
    <t>Место проведения:  г. Сатка</t>
  </si>
  <si>
    <t>Дата проведения: 11.09-21.09.2017</t>
  </si>
  <si>
    <t>Щепеткова Маргарита</t>
  </si>
  <si>
    <t>Кованова Баира</t>
  </si>
  <si>
    <t>Носачева Мария</t>
  </si>
  <si>
    <t>Протопопова Анастасия</t>
  </si>
  <si>
    <t>Сатка</t>
  </si>
  <si>
    <t xml:space="preserve"> Московская область</t>
  </si>
  <si>
    <t>Название турнира: «Мемориал Елизаветы Ивановны Быковой - 2017»</t>
  </si>
  <si>
    <t>Место проведения:  Владимирская область г. Суздаль</t>
  </si>
  <si>
    <t>Дата проведения: 14.10-20.10.2017</t>
  </si>
  <si>
    <t>Число участников: 11 человек, категория С, 0 ЖМГ</t>
  </si>
  <si>
    <t>Лысенко Маргарита</t>
  </si>
  <si>
    <t>Суздаль</t>
  </si>
  <si>
    <t>Итоговое положение участниц.</t>
  </si>
</sst>
</file>

<file path=xl/styles.xml><?xml version="1.0" encoding="utf-8"?>
<styleSheet xmlns="http://schemas.openxmlformats.org/spreadsheetml/2006/main">
  <numFmts count="3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u val="single"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9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33" fillId="25" borderId="0" applyNumberFormat="0" applyBorder="0" applyAlignment="0" applyProtection="0"/>
    <xf numFmtId="0" fontId="7" fillId="16" borderId="0" applyNumberFormat="0" applyBorder="0" applyAlignment="0" applyProtection="0"/>
    <xf numFmtId="0" fontId="33" fillId="26" borderId="0" applyNumberFormat="0" applyBorder="0" applyAlignment="0" applyProtection="0"/>
    <xf numFmtId="0" fontId="7" fillId="18" borderId="0" applyNumberFormat="0" applyBorder="0" applyAlignment="0" applyProtection="0"/>
    <xf numFmtId="0" fontId="33" fillId="27" borderId="0" applyNumberFormat="0" applyBorder="0" applyAlignment="0" applyProtection="0"/>
    <xf numFmtId="0" fontId="7" fillId="28" borderId="0" applyNumberFormat="0" applyBorder="0" applyAlignment="0" applyProtection="0"/>
    <xf numFmtId="0" fontId="33" fillId="29" borderId="0" applyNumberFormat="0" applyBorder="0" applyAlignment="0" applyProtection="0"/>
    <xf numFmtId="0" fontId="7" fillId="30" borderId="0" applyNumberFormat="0" applyBorder="0" applyAlignment="0" applyProtection="0"/>
    <xf numFmtId="0" fontId="33" fillId="31" borderId="0" applyNumberFormat="0" applyBorder="0" applyAlignment="0" applyProtection="0"/>
    <xf numFmtId="0" fontId="7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1" applyNumberFormat="0" applyAlignment="0" applyProtection="0"/>
    <xf numFmtId="0" fontId="35" fillId="41" borderId="2" applyNumberFormat="0" applyAlignment="0" applyProtection="0"/>
    <xf numFmtId="0" fontId="36" fillId="41" borderId="1" applyNumberFormat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42" borderId="7" applyNumberFormat="0" applyAlignment="0" applyProtection="0"/>
    <xf numFmtId="0" fontId="43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46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51" applyFont="1" applyBorder="1">
      <alignment/>
      <protection/>
    </xf>
    <xf numFmtId="0" fontId="0" fillId="0" borderId="10" xfId="0" applyBorder="1" applyAlignment="1">
      <alignment/>
    </xf>
    <xf numFmtId="0" fontId="11" fillId="0" borderId="11" xfId="62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88" applyFont="1" applyBorder="1" applyAlignment="1">
      <alignment horizontal="center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14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" fillId="0" borderId="10" xfId="88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185" fontId="12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31" fillId="0" borderId="14" xfId="62" applyFont="1" applyBorder="1" applyAlignment="1">
      <alignment horizontal="center" vertical="center"/>
    </xf>
    <xf numFmtId="0" fontId="10" fillId="0" borderId="10" xfId="88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52" fillId="0" borderId="14" xfId="62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0" fontId="1" fillId="19" borderId="10" xfId="0" applyFont="1" applyFill="1" applyBorder="1" applyAlignment="1">
      <alignment horizontal="center" vertical="center"/>
    </xf>
    <xf numFmtId="14" fontId="13" fillId="19" borderId="10" xfId="0" applyNumberFormat="1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/>
    </xf>
    <xf numFmtId="0" fontId="10" fillId="19" borderId="10" xfId="88" applyFont="1" applyFill="1" applyBorder="1" applyAlignment="1">
      <alignment horizontal="center"/>
      <protection/>
    </xf>
    <xf numFmtId="0" fontId="0" fillId="19" borderId="12" xfId="0" applyFill="1" applyBorder="1" applyAlignment="1">
      <alignment horizontal="center"/>
    </xf>
    <xf numFmtId="0" fontId="12" fillId="19" borderId="10" xfId="0" applyFont="1" applyFill="1" applyBorder="1" applyAlignment="1">
      <alignment horizontal="center" vertical="center"/>
    </xf>
    <xf numFmtId="0" fontId="1" fillId="19" borderId="10" xfId="88" applyFont="1" applyFill="1" applyBorder="1" applyAlignment="1">
      <alignment horizontal="center"/>
      <protection/>
    </xf>
    <xf numFmtId="0" fontId="0" fillId="19" borderId="10" xfId="0" applyFill="1" applyBorder="1" applyAlignment="1">
      <alignment horizontal="center"/>
    </xf>
    <xf numFmtId="0" fontId="1" fillId="19" borderId="10" xfId="0" applyFont="1" applyFill="1" applyBorder="1" applyAlignment="1">
      <alignment horizontal="left" vertical="center"/>
    </xf>
    <xf numFmtId="0" fontId="0" fillId="19" borderId="10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/>
    </xf>
    <xf numFmtId="0" fontId="13" fillId="19" borderId="10" xfId="0" applyFont="1" applyFill="1" applyBorder="1" applyAlignment="1">
      <alignment horizontal="center" vertical="center"/>
    </xf>
    <xf numFmtId="0" fontId="0" fillId="19" borderId="10" xfId="88" applyFont="1" applyFill="1" applyBorder="1" applyAlignment="1">
      <alignment horizontal="center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 4" xfId="51"/>
    <cellStyle name="Standard_Tabelle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Гиперссылка 2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 2 2" xfId="76"/>
    <cellStyle name="Обычный 2 2_Кубковые очки" xfId="77"/>
    <cellStyle name="Обычный 2_Кубковые очки" xfId="78"/>
    <cellStyle name="Обычный 3" xfId="79"/>
    <cellStyle name="Обычный 3 2" xfId="80"/>
    <cellStyle name="Обычный 3_Кубковые очки" xfId="81"/>
    <cellStyle name="Обычный 4" xfId="82"/>
    <cellStyle name="Обычный 4 2" xfId="83"/>
    <cellStyle name="Обычный 4_Кубковые очки" xfId="84"/>
    <cellStyle name="Обычный 5" xfId="85"/>
    <cellStyle name="Обычный 6" xfId="86"/>
    <cellStyle name="Обычный 7" xfId="87"/>
    <cellStyle name="Обычный_Москва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27951" TargetMode="External" /><Relationship Id="rId2" Type="http://schemas.openxmlformats.org/officeDocument/2006/relationships/hyperlink" Target="http://ratings.fide.com/card.phtml?event=4131827" TargetMode="External" /><Relationship Id="rId3" Type="http://schemas.openxmlformats.org/officeDocument/2006/relationships/hyperlink" Target="http://ratings.fide.com/card.phtml?event=4131827" TargetMode="External" /><Relationship Id="rId4" Type="http://schemas.openxmlformats.org/officeDocument/2006/relationships/hyperlink" Target="http://ratings.fide.com/card.phtml?event=4127951" TargetMode="External" /><Relationship Id="rId5" Type="http://schemas.openxmlformats.org/officeDocument/2006/relationships/hyperlink" Target="http://ratings.fide.com/card.phtml?event=4131827" TargetMode="External" /><Relationship Id="rId6" Type="http://schemas.openxmlformats.org/officeDocument/2006/relationships/hyperlink" Target="http://ratings.fide.com/card.phtml?event=4131827" TargetMode="External" /><Relationship Id="rId7" Type="http://schemas.openxmlformats.org/officeDocument/2006/relationships/hyperlink" Target="http://ratings.fide.com/card.phtml?event=4147103" TargetMode="External" /><Relationship Id="rId8" Type="http://schemas.openxmlformats.org/officeDocument/2006/relationships/hyperlink" Target="http://ratings.fide.com/card.phtml?event=4147103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27951" TargetMode="External" /><Relationship Id="rId2" Type="http://schemas.openxmlformats.org/officeDocument/2006/relationships/hyperlink" Target="http://ratings.fide.com/card.phtml?event=4131827" TargetMode="External" /><Relationship Id="rId3" Type="http://schemas.openxmlformats.org/officeDocument/2006/relationships/hyperlink" Target="http://ratings.fide.com/card.phtml?event=4131827" TargetMode="External" /><Relationship Id="rId4" Type="http://schemas.openxmlformats.org/officeDocument/2006/relationships/hyperlink" Target="http://ratings.fide.com/card.phtml?event=4127951" TargetMode="External" /><Relationship Id="rId5" Type="http://schemas.openxmlformats.org/officeDocument/2006/relationships/hyperlink" Target="http://ratings.fide.com/card.phtml?event=4131827" TargetMode="External" /><Relationship Id="rId6" Type="http://schemas.openxmlformats.org/officeDocument/2006/relationships/hyperlink" Target="http://ratings.fide.com/card.phtml?event=4131827" TargetMode="External" /><Relationship Id="rId7" Type="http://schemas.openxmlformats.org/officeDocument/2006/relationships/hyperlink" Target="http://ratings.fide.com/card.phtml?event=4147103" TargetMode="External" /><Relationship Id="rId8" Type="http://schemas.openxmlformats.org/officeDocument/2006/relationships/hyperlink" Target="http://ratings.fide.com/card.phtml?event=4147103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27951" TargetMode="External" /><Relationship Id="rId2" Type="http://schemas.openxmlformats.org/officeDocument/2006/relationships/hyperlink" Target="http://ratings.fide.com/card.phtml?event=4131827" TargetMode="External" /><Relationship Id="rId3" Type="http://schemas.openxmlformats.org/officeDocument/2006/relationships/hyperlink" Target="http://ratings.fide.com/card.phtml?event=4131827" TargetMode="External" /><Relationship Id="rId4" Type="http://schemas.openxmlformats.org/officeDocument/2006/relationships/hyperlink" Target="http://ratings.fide.com/card.phtml?event=4127951" TargetMode="External" /><Relationship Id="rId5" Type="http://schemas.openxmlformats.org/officeDocument/2006/relationships/hyperlink" Target="http://ratings.fide.com/card.phtml?event=4131827" TargetMode="External" /><Relationship Id="rId6" Type="http://schemas.openxmlformats.org/officeDocument/2006/relationships/hyperlink" Target="http://ratings.fide.com/card.phtml?event=4131827" TargetMode="External" /><Relationship Id="rId7" Type="http://schemas.openxmlformats.org/officeDocument/2006/relationships/hyperlink" Target="http://ratings.fide.com/card.phtml?event=4147103" TargetMode="External" /><Relationship Id="rId8" Type="http://schemas.openxmlformats.org/officeDocument/2006/relationships/hyperlink" Target="http://ratings.fide.com/card.phtml?event=4147103" TargetMode="Externa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8.00390625" style="0" customWidth="1"/>
    <col min="2" max="2" width="26.57421875" style="0" customWidth="1"/>
    <col min="3" max="3" width="10.57421875" style="0" customWidth="1"/>
    <col min="4" max="4" width="13.57421875" style="0" customWidth="1"/>
    <col min="5" max="5" width="14.8515625" style="0" customWidth="1"/>
    <col min="6" max="7" width="11.421875" style="0" customWidth="1"/>
    <col min="8" max="8" width="13.7109375" style="0" customWidth="1"/>
    <col min="9" max="9" width="19.28125" style="0" customWidth="1"/>
    <col min="10" max="10" width="18.140625" style="0" customWidth="1"/>
  </cols>
  <sheetData>
    <row r="1" ht="18.75">
      <c r="A1" s="1" t="s">
        <v>9</v>
      </c>
    </row>
    <row r="2" ht="18.75">
      <c r="A2" s="1" t="s">
        <v>91</v>
      </c>
    </row>
    <row r="3" ht="15.75" thickBot="1"/>
    <row r="4" spans="1:9" ht="30" customHeight="1" thickBot="1">
      <c r="A4" s="55" t="s">
        <v>13</v>
      </c>
      <c r="B4" s="57" t="s">
        <v>6</v>
      </c>
      <c r="C4" s="59" t="s">
        <v>0</v>
      </c>
      <c r="D4" s="61" t="s">
        <v>11</v>
      </c>
      <c r="E4" s="62"/>
      <c r="F4" s="62"/>
      <c r="G4" s="62"/>
      <c r="H4" s="62"/>
      <c r="I4" s="53" t="s">
        <v>7</v>
      </c>
    </row>
    <row r="5" spans="1:9" ht="36.75" customHeight="1" thickBot="1">
      <c r="A5" s="56"/>
      <c r="B5" s="58"/>
      <c r="C5" s="60"/>
      <c r="D5" s="5" t="s">
        <v>5</v>
      </c>
      <c r="E5" s="28" t="s">
        <v>60</v>
      </c>
      <c r="F5" s="28" t="s">
        <v>72</v>
      </c>
      <c r="G5" s="28" t="s">
        <v>83</v>
      </c>
      <c r="H5" s="32" t="s">
        <v>90</v>
      </c>
      <c r="I5" s="54"/>
    </row>
    <row r="6" spans="1:9" ht="15.75">
      <c r="A6" s="37" t="str">
        <f>COUNTIF($I$6:$I$128,"&gt;"&amp;$I$6:$I$128)+1&amp;REPT("-"&amp;COUNTIF($I$6:$I$128,"&gt;="&amp;$I$6:$I$128),COUNTIF($I$6:$I$128,I6)&gt;1)</f>
        <v>1</v>
      </c>
      <c r="B6" s="38" t="s">
        <v>69</v>
      </c>
      <c r="C6" s="39">
        <v>4165055</v>
      </c>
      <c r="D6" s="40"/>
      <c r="E6" s="41"/>
      <c r="F6" s="42">
        <v>105</v>
      </c>
      <c r="G6" s="42">
        <v>120</v>
      </c>
      <c r="H6" s="42">
        <v>170</v>
      </c>
      <c r="I6" s="43">
        <f>SUM(D6:H6)</f>
        <v>395</v>
      </c>
    </row>
    <row r="7" spans="1:9" ht="15.75">
      <c r="A7" s="37" t="str">
        <f>COUNTIF($I$6:$I$128,"&gt;"&amp;$I$6:$I$128)+1&amp;REPT("-"&amp;COUNTIF($I$6:$I$128,"&gt;="&amp;$I$6:$I$128),COUNTIF($I$6:$I$128,I7)&gt;1)</f>
        <v>2</v>
      </c>
      <c r="B7" s="38" t="s">
        <v>53</v>
      </c>
      <c r="C7" s="39">
        <v>4162340</v>
      </c>
      <c r="D7" s="44"/>
      <c r="E7" s="45">
        <v>170</v>
      </c>
      <c r="F7" s="38"/>
      <c r="G7" s="38"/>
      <c r="H7" s="46">
        <v>200</v>
      </c>
      <c r="I7" s="43">
        <f>SUM(D7:H7)</f>
        <v>370</v>
      </c>
    </row>
    <row r="8" spans="1:9" ht="15">
      <c r="A8" s="37" t="str">
        <f>COUNTIF($I$6:$I$128,"&gt;"&amp;$I$6:$I$128)+1&amp;REPT("-"&amp;COUNTIF($I$6:$I$128,"&gt;="&amp;$I$6:$I$128),COUNTIF($I$6:$I$128,I8)&gt;1)</f>
        <v>3</v>
      </c>
      <c r="B8" s="47" t="s">
        <v>18</v>
      </c>
      <c r="C8" s="48">
        <v>14104652</v>
      </c>
      <c r="D8" s="42">
        <v>360</v>
      </c>
      <c r="E8" s="49"/>
      <c r="F8" s="41"/>
      <c r="G8" s="41"/>
      <c r="H8" s="50"/>
      <c r="I8" s="43">
        <f>SUM(D8:H8)</f>
        <v>360</v>
      </c>
    </row>
    <row r="9" spans="1:9" ht="15">
      <c r="A9" s="37" t="str">
        <f>COUNTIF($I$6:$I$128,"&gt;"&amp;$I$6:$I$128)+1&amp;REPT("-"&amp;COUNTIF($I$6:$I$128,"&gt;="&amp;$I$6:$I$128),COUNTIF($I$6:$I$128,I9)&gt;1)</f>
        <v>4</v>
      </c>
      <c r="B9" s="47" t="s">
        <v>19</v>
      </c>
      <c r="C9" s="48">
        <v>4198026</v>
      </c>
      <c r="D9" s="42">
        <v>312</v>
      </c>
      <c r="E9" s="49"/>
      <c r="F9" s="41"/>
      <c r="G9" s="41"/>
      <c r="H9" s="50"/>
      <c r="I9" s="43">
        <f>SUM(D9:H9)</f>
        <v>312</v>
      </c>
    </row>
    <row r="10" spans="1:9" ht="15.75">
      <c r="A10" s="37" t="str">
        <f>COUNTIF($I$6:$I$128,"&gt;"&amp;$I$6:$I$128)+1&amp;REPT("-"&amp;COUNTIF($I$6:$I$128,"&gt;="&amp;$I$6:$I$128),COUNTIF($I$6:$I$128,I10)&gt;1)</f>
        <v>5</v>
      </c>
      <c r="B10" s="38" t="s">
        <v>65</v>
      </c>
      <c r="C10" s="39">
        <v>4127951</v>
      </c>
      <c r="D10" s="40"/>
      <c r="E10" s="51"/>
      <c r="F10" s="42">
        <v>200</v>
      </c>
      <c r="G10" s="42">
        <v>105</v>
      </c>
      <c r="H10" s="52"/>
      <c r="I10" s="43">
        <f>SUM(D10:H10)</f>
        <v>305</v>
      </c>
    </row>
    <row r="11" spans="1:9" ht="15">
      <c r="A11" s="37" t="str">
        <f>COUNTIF($I$6:$I$128,"&gt;"&amp;$I$6:$I$128)+1&amp;REPT("-"&amp;COUNTIF($I$6:$I$128,"&gt;="&amp;$I$6:$I$128),COUNTIF($I$6:$I$128,I11)&gt;1)</f>
        <v>6</v>
      </c>
      <c r="B11" s="47" t="s">
        <v>14</v>
      </c>
      <c r="C11" s="48">
        <v>4149351</v>
      </c>
      <c r="D11" s="42">
        <v>108</v>
      </c>
      <c r="E11" s="49"/>
      <c r="F11" s="42">
        <v>170</v>
      </c>
      <c r="G11" s="41"/>
      <c r="H11" s="50"/>
      <c r="I11" s="43">
        <f>SUM(D11:H11)</f>
        <v>278</v>
      </c>
    </row>
    <row r="12" spans="1:9" ht="15">
      <c r="A12" s="37" t="str">
        <f>COUNTIF($I$6:$I$128,"&gt;"&amp;$I$6:$I$128)+1&amp;REPT("-"&amp;COUNTIF($I$6:$I$128,"&gt;="&amp;$I$6:$I$128),COUNTIF($I$6:$I$128,I12)&gt;1)</f>
        <v>7</v>
      </c>
      <c r="B12" s="47" t="s">
        <v>20</v>
      </c>
      <c r="C12" s="48">
        <v>24142654</v>
      </c>
      <c r="D12" s="42">
        <v>276</v>
      </c>
      <c r="E12" s="49"/>
      <c r="F12" s="41"/>
      <c r="G12" s="41"/>
      <c r="H12" s="50"/>
      <c r="I12" s="43">
        <f>SUM(D12:H12)</f>
        <v>276</v>
      </c>
    </row>
    <row r="13" spans="1:9" ht="15">
      <c r="A13" s="7" t="str">
        <f>COUNTIF($I$6:$I$128,"&gt;"&amp;$I$6:$I$128)+1&amp;REPT("-"&amp;COUNTIF($I$6:$I$128,"&gt;="&amp;$I$6:$I$128),COUNTIF($I$6:$I$128,I13)&gt;1)</f>
        <v>8</v>
      </c>
      <c r="B13" s="14" t="s">
        <v>21</v>
      </c>
      <c r="C13" s="36">
        <v>4129725</v>
      </c>
      <c r="D13" s="29">
        <v>246</v>
      </c>
      <c r="E13" s="30"/>
      <c r="F13" s="31"/>
      <c r="G13" s="31"/>
      <c r="H13" s="31"/>
      <c r="I13" s="6">
        <f>SUM(D13:H13)</f>
        <v>246</v>
      </c>
    </row>
    <row r="14" spans="1:9" ht="15">
      <c r="A14" s="7" t="str">
        <f>COUNTIF($I$6:$I$128,"&gt;"&amp;$I$6:$I$128)+1&amp;REPT("-"&amp;COUNTIF($I$6:$I$128,"&gt;="&amp;$I$6:$I$128),COUNTIF($I$6:$I$128,I14)&gt;1)</f>
        <v>9</v>
      </c>
      <c r="B14" s="14" t="s">
        <v>12</v>
      </c>
      <c r="C14" s="36">
        <v>4181751</v>
      </c>
      <c r="D14" s="13">
        <v>216</v>
      </c>
      <c r="E14" s="15"/>
      <c r="F14" s="4"/>
      <c r="G14" s="4"/>
      <c r="H14" s="4"/>
      <c r="I14" s="6">
        <f>SUM(D14:H14)</f>
        <v>216</v>
      </c>
    </row>
    <row r="15" spans="1:9" ht="15.75">
      <c r="A15" s="7" t="str">
        <f>COUNTIF($I$6:$I$128,"&gt;"&amp;$I$6:$I$128)+1&amp;REPT("-"&amp;COUNTIF($I$6:$I$128,"&gt;="&amp;$I$6:$I$128),COUNTIF($I$6:$I$128,I15)&gt;1)</f>
        <v>10-11</v>
      </c>
      <c r="B15" s="4" t="s">
        <v>52</v>
      </c>
      <c r="C15" s="35">
        <v>4140389</v>
      </c>
      <c r="D15" s="17"/>
      <c r="E15" s="13">
        <v>200</v>
      </c>
      <c r="F15" s="4"/>
      <c r="G15" s="4"/>
      <c r="H15" s="4"/>
      <c r="I15" s="6">
        <f>SUM(D15:H15)</f>
        <v>200</v>
      </c>
    </row>
    <row r="16" spans="1:9" ht="15">
      <c r="A16" s="7" t="str">
        <f>COUNTIF($I$6:$I$128,"&gt;"&amp;$I$6:$I$128)+1&amp;REPT("-"&amp;COUNTIF($I$6:$I$128,"&gt;="&amp;$I$6:$I$128),COUNTIF($I$6:$I$128,I16)&gt;1)</f>
        <v>10-11</v>
      </c>
      <c r="B16" s="4" t="s">
        <v>79</v>
      </c>
      <c r="C16" s="35">
        <v>4189949</v>
      </c>
      <c r="D16" s="4"/>
      <c r="E16" s="4"/>
      <c r="F16" s="4"/>
      <c r="G16" s="13">
        <v>200</v>
      </c>
      <c r="H16" s="13"/>
      <c r="I16" s="6">
        <f>SUM(D16:H16)</f>
        <v>200</v>
      </c>
    </row>
    <row r="17" spans="1:9" ht="15">
      <c r="A17" s="7" t="str">
        <f>COUNTIF($I$6:$I$128,"&gt;"&amp;$I$6:$I$128)+1&amp;REPT("-"&amp;COUNTIF($I$6:$I$128,"&gt;="&amp;$I$6:$I$128),COUNTIF($I$6:$I$128,I17)&gt;1)</f>
        <v>12</v>
      </c>
      <c r="B17" s="14" t="s">
        <v>22</v>
      </c>
      <c r="C17" s="36">
        <v>4147103</v>
      </c>
      <c r="D17" s="13">
        <v>186</v>
      </c>
      <c r="E17" s="15"/>
      <c r="F17" s="4"/>
      <c r="G17" s="4"/>
      <c r="H17" s="4"/>
      <c r="I17" s="6">
        <f>SUM(D17:H17)</f>
        <v>186</v>
      </c>
    </row>
    <row r="18" spans="1:9" ht="15">
      <c r="A18" s="7" t="str">
        <f>COUNTIF($I$6:$I$128,"&gt;"&amp;$I$6:$I$128)+1&amp;REPT("-"&amp;COUNTIF($I$6:$I$128,"&gt;="&amp;$I$6:$I$128),COUNTIF($I$6:$I$128,I18)&gt;1)</f>
        <v>13</v>
      </c>
      <c r="B18" s="4" t="s">
        <v>80</v>
      </c>
      <c r="C18" s="35">
        <v>4164083</v>
      </c>
      <c r="D18" s="4"/>
      <c r="E18" s="4"/>
      <c r="F18" s="4"/>
      <c r="G18" s="13">
        <v>170</v>
      </c>
      <c r="H18" s="13"/>
      <c r="I18" s="6">
        <f>SUM(D18:H18)</f>
        <v>170</v>
      </c>
    </row>
    <row r="19" spans="1:9" ht="15.75">
      <c r="A19" s="7" t="str">
        <f>COUNTIF($I$6:$I$128,"&gt;"&amp;$I$6:$I$128)+1&amp;REPT("-"&amp;COUNTIF($I$6:$I$128,"&gt;="&amp;$I$6:$I$128),COUNTIF($I$6:$I$128,I19)&gt;1)</f>
        <v>14-17</v>
      </c>
      <c r="B19" s="4" t="s">
        <v>54</v>
      </c>
      <c r="C19" s="35">
        <v>34165697</v>
      </c>
      <c r="D19" s="17"/>
      <c r="E19" s="13">
        <v>150</v>
      </c>
      <c r="F19" s="4"/>
      <c r="G19" s="4"/>
      <c r="H19" s="4"/>
      <c r="I19" s="6">
        <f>SUM(D19:H19)</f>
        <v>150</v>
      </c>
    </row>
    <row r="20" spans="1:9" ht="15">
      <c r="A20" s="7" t="str">
        <f>COUNTIF($I$6:$I$128,"&gt;"&amp;$I$6:$I$128)+1&amp;REPT("-"&amp;COUNTIF($I$6:$I$128,"&gt;="&amp;$I$6:$I$128),COUNTIF($I$6:$I$128,I20)&gt;1)</f>
        <v>14-17</v>
      </c>
      <c r="B20" s="4" t="s">
        <v>81</v>
      </c>
      <c r="C20" s="35">
        <v>34111422</v>
      </c>
      <c r="D20" s="4"/>
      <c r="E20" s="4"/>
      <c r="F20" s="4"/>
      <c r="G20" s="13">
        <v>150</v>
      </c>
      <c r="H20" s="13"/>
      <c r="I20" s="6">
        <f>SUM(D20:H20)</f>
        <v>150</v>
      </c>
    </row>
    <row r="21" spans="1:9" ht="15.75">
      <c r="A21" s="7" t="str">
        <f>COUNTIF($I$6:$I$128,"&gt;"&amp;$I$6:$I$128)+1&amp;REPT("-"&amp;COUNTIF($I$6:$I$128,"&gt;="&amp;$I$6:$I$128),COUNTIF($I$6:$I$128,I21)&gt;1)</f>
        <v>14-17</v>
      </c>
      <c r="B21" s="4" t="s">
        <v>66</v>
      </c>
      <c r="C21" s="35">
        <v>4180917</v>
      </c>
      <c r="D21" s="21"/>
      <c r="E21" s="17"/>
      <c r="F21" s="13">
        <v>150</v>
      </c>
      <c r="G21" s="4"/>
      <c r="H21" s="4"/>
      <c r="I21" s="6">
        <f>SUM(D21:H21)</f>
        <v>150</v>
      </c>
    </row>
    <row r="22" spans="1:9" ht="15">
      <c r="A22" s="7" t="str">
        <f>COUNTIF($I$6:$I$128,"&gt;"&amp;$I$6:$I$128)+1&amp;REPT("-"&amp;COUNTIF($I$6:$I$128,"&gt;="&amp;$I$6:$I$128),COUNTIF($I$6:$I$128,I22)&gt;1)</f>
        <v>14-17</v>
      </c>
      <c r="B22" s="4" t="s">
        <v>89</v>
      </c>
      <c r="C22" s="36">
        <v>34100200</v>
      </c>
      <c r="D22" s="4"/>
      <c r="E22" s="4"/>
      <c r="F22" s="4"/>
      <c r="G22" s="4"/>
      <c r="H22" s="33">
        <v>150</v>
      </c>
      <c r="I22" s="6">
        <f>SUM(D22:H22)</f>
        <v>150</v>
      </c>
    </row>
    <row r="23" spans="1:9" ht="15">
      <c r="A23" s="7" t="str">
        <f>COUNTIF($I$6:$I$128,"&gt;"&amp;$I$6:$I$128)+1&amp;REPT("-"&amp;COUNTIF($I$6:$I$128,"&gt;="&amp;$I$6:$I$128),COUNTIF($I$6:$I$128,I23)&gt;1)</f>
        <v>18-19</v>
      </c>
      <c r="B23" s="14" t="s">
        <v>23</v>
      </c>
      <c r="C23" s="36">
        <v>4141296</v>
      </c>
      <c r="D23" s="13">
        <v>144</v>
      </c>
      <c r="E23" s="15"/>
      <c r="F23" s="4"/>
      <c r="G23" s="4"/>
      <c r="H23" s="4"/>
      <c r="I23" s="6">
        <f>SUM(D23:H23)</f>
        <v>144</v>
      </c>
    </row>
    <row r="24" spans="1:9" ht="15">
      <c r="A24" s="7" t="str">
        <f>COUNTIF($I$6:$I$128,"&gt;"&amp;$I$6:$I$128)+1&amp;REPT("-"&amp;COUNTIF($I$6:$I$128,"&gt;="&amp;$I$6:$I$128),COUNTIF($I$6:$I$128,I24)&gt;1)</f>
        <v>18-19</v>
      </c>
      <c r="B24" s="14" t="s">
        <v>24</v>
      </c>
      <c r="C24" s="36">
        <v>24145084</v>
      </c>
      <c r="D24" s="13">
        <v>144</v>
      </c>
      <c r="E24" s="15"/>
      <c r="F24" s="4"/>
      <c r="G24" s="4"/>
      <c r="H24" s="4"/>
      <c r="I24" s="6">
        <f>SUM(D24:H24)</f>
        <v>144</v>
      </c>
    </row>
    <row r="25" spans="1:9" ht="15.75">
      <c r="A25" s="7" t="str">
        <f>COUNTIF($I$6:$I$128,"&gt;"&amp;$I$6:$I$128)+1&amp;REPT("-"&amp;COUNTIF($I$6:$I$128,"&gt;="&amp;$I$6:$I$128),COUNTIF($I$6:$I$128,I25)&gt;1)</f>
        <v>20-22</v>
      </c>
      <c r="B25" s="4" t="s">
        <v>67</v>
      </c>
      <c r="C25" s="35">
        <v>4138422</v>
      </c>
      <c r="D25" s="21"/>
      <c r="E25" s="17"/>
      <c r="F25" s="13">
        <v>135</v>
      </c>
      <c r="G25" s="4"/>
      <c r="H25" s="4"/>
      <c r="I25" s="6">
        <f>SUM(D25:H25)</f>
        <v>135</v>
      </c>
    </row>
    <row r="26" spans="1:9" ht="15.75">
      <c r="A26" s="7" t="str">
        <f>COUNTIF($I$6:$I$128,"&gt;"&amp;$I$6:$I$128)+1&amp;REPT("-"&amp;COUNTIF($I$6:$I$128,"&gt;="&amp;$I$6:$I$128),COUNTIF($I$6:$I$128,I26)&gt;1)</f>
        <v>20-22</v>
      </c>
      <c r="B26" s="4" t="s">
        <v>55</v>
      </c>
      <c r="C26" s="35">
        <v>4146794</v>
      </c>
      <c r="D26" s="17"/>
      <c r="E26" s="13">
        <v>135</v>
      </c>
      <c r="F26" s="4"/>
      <c r="G26" s="4"/>
      <c r="H26" s="4"/>
      <c r="I26" s="6">
        <f>SUM(D26:H26)</f>
        <v>135</v>
      </c>
    </row>
    <row r="27" spans="1:9" ht="15">
      <c r="A27" s="7" t="str">
        <f>COUNTIF($I$6:$I$128,"&gt;"&amp;$I$6:$I$128)+1&amp;REPT("-"&amp;COUNTIF($I$6:$I$128,"&gt;="&amp;$I$6:$I$128),COUNTIF($I$6:$I$128,I27)&gt;1)</f>
        <v>20-22</v>
      </c>
      <c r="B27" s="4" t="s">
        <v>82</v>
      </c>
      <c r="C27" s="35">
        <v>24172073</v>
      </c>
      <c r="D27" s="4"/>
      <c r="E27" s="4"/>
      <c r="F27" s="4"/>
      <c r="G27" s="13">
        <v>135</v>
      </c>
      <c r="H27" s="13"/>
      <c r="I27" s="6">
        <f>SUM(D27:H27)</f>
        <v>135</v>
      </c>
    </row>
    <row r="28" spans="1:9" ht="15.75">
      <c r="A28" s="7" t="str">
        <f>COUNTIF($I$6:$I$128,"&gt;"&amp;$I$6:$I$128)+1&amp;REPT("-"&amp;COUNTIF($I$6:$I$128,"&gt;="&amp;$I$6:$I$128),COUNTIF($I$6:$I$128,I28)&gt;1)</f>
        <v>23</v>
      </c>
      <c r="B28" s="25" t="s">
        <v>68</v>
      </c>
      <c r="C28" s="34">
        <v>24125148</v>
      </c>
      <c r="D28" s="21"/>
      <c r="E28" s="4"/>
      <c r="F28" s="24">
        <v>120</v>
      </c>
      <c r="G28" s="4"/>
      <c r="H28" s="4"/>
      <c r="I28" s="6">
        <f>SUM(D28:H28)</f>
        <v>120</v>
      </c>
    </row>
    <row r="29" spans="1:9" ht="15">
      <c r="A29" s="7" t="str">
        <f>COUNTIF($I$6:$I$128,"&gt;"&amp;$I$6:$I$128)+1&amp;REPT("-"&amp;COUNTIF($I$6:$I$128,"&gt;="&amp;$I$6:$I$128),COUNTIF($I$6:$I$128,I29)&gt;1)</f>
        <v>24</v>
      </c>
      <c r="B29" s="14" t="s">
        <v>25</v>
      </c>
      <c r="C29" s="36">
        <v>24171760</v>
      </c>
      <c r="D29" s="13">
        <v>84</v>
      </c>
      <c r="E29" s="15"/>
      <c r="F29" s="4"/>
      <c r="G29" s="4"/>
      <c r="H29" s="4"/>
      <c r="I29" s="33">
        <f>SUM(D29:H29)</f>
        <v>84</v>
      </c>
    </row>
    <row r="30" spans="1:9" ht="15">
      <c r="A30" s="7" t="str">
        <f>COUNTIF($I$6:$I$128,"&gt;"&amp;$I$6:$I$128)+1&amp;REPT("-"&amp;COUNTIF($I$6:$I$128,"&gt;="&amp;$I$6:$I$128),COUNTIF($I$6:$I$128,I30)&gt;1)</f>
        <v>25</v>
      </c>
      <c r="B30" s="14" t="s">
        <v>26</v>
      </c>
      <c r="C30" s="36">
        <v>4176715</v>
      </c>
      <c r="D30" s="13">
        <v>60</v>
      </c>
      <c r="E30" s="15"/>
      <c r="F30" s="4"/>
      <c r="G30" s="4"/>
      <c r="H30" s="4"/>
      <c r="I30" s="33">
        <f>SUM(D30:H30)</f>
        <v>60</v>
      </c>
    </row>
  </sheetData>
  <sheetProtection/>
  <mergeCells count="5">
    <mergeCell ref="I4:I5"/>
    <mergeCell ref="A4:A5"/>
    <mergeCell ref="B4:B5"/>
    <mergeCell ref="C4:C5"/>
    <mergeCell ref="D4:H4"/>
  </mergeCells>
  <hyperlinks>
    <hyperlink ref="D5" location="Москва!A1" display="Москва"/>
    <hyperlink ref="E5" location="Железногорск!A1" display="Железногорск"/>
    <hyperlink ref="F5" location="Наб.Челны!A1" display="Наб. Челны"/>
    <hyperlink ref="G5" location="Сатка!A1" display="Сатка"/>
    <hyperlink ref="H5" location="Суздаль!A1" display="Суздал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27.00390625" style="0" customWidth="1"/>
    <col min="3" max="3" width="24.57421875" style="0" customWidth="1"/>
    <col min="4" max="4" width="17.28125" style="0" customWidth="1"/>
    <col min="5" max="5" width="12.421875" style="0" customWidth="1"/>
    <col min="6" max="6" width="13.28125" style="0" customWidth="1"/>
    <col min="7" max="7" width="29.421875" style="0" customWidth="1"/>
    <col min="10" max="10" width="17.421875" style="0" customWidth="1"/>
  </cols>
  <sheetData>
    <row r="1" spans="1:2" ht="15.75">
      <c r="A1" s="2" t="s">
        <v>16</v>
      </c>
      <c r="B1" s="2"/>
    </row>
    <row r="2" spans="1:2" ht="15.75">
      <c r="A2" s="2" t="s">
        <v>17</v>
      </c>
      <c r="B2" s="2"/>
    </row>
    <row r="3" spans="1:2" ht="15.75">
      <c r="A3" s="2" t="s">
        <v>8</v>
      </c>
      <c r="B3" s="2"/>
    </row>
    <row r="4" spans="1:2" ht="15.75">
      <c r="A4" s="2" t="s">
        <v>47</v>
      </c>
      <c r="B4" s="2"/>
    </row>
    <row r="5" spans="1:2" ht="15.75">
      <c r="A5" s="2" t="s">
        <v>38</v>
      </c>
      <c r="B5" s="2"/>
    </row>
    <row r="7" ht="15.75">
      <c r="A7" s="2" t="s">
        <v>10</v>
      </c>
    </row>
    <row r="9" spans="1:7" ht="15">
      <c r="A9" s="8" t="s">
        <v>1</v>
      </c>
      <c r="B9" s="10" t="s">
        <v>6</v>
      </c>
      <c r="C9" s="11" t="s">
        <v>3</v>
      </c>
      <c r="D9" s="12" t="s">
        <v>4</v>
      </c>
      <c r="E9" s="12" t="s">
        <v>15</v>
      </c>
      <c r="F9" s="11" t="s">
        <v>0</v>
      </c>
      <c r="G9" s="12" t="s">
        <v>2</v>
      </c>
    </row>
    <row r="10" spans="1:7" ht="15">
      <c r="A10" s="3">
        <v>1</v>
      </c>
      <c r="B10" s="14" t="s">
        <v>18</v>
      </c>
      <c r="C10" s="9" t="s">
        <v>39</v>
      </c>
      <c r="D10" s="15" t="s">
        <v>27</v>
      </c>
      <c r="E10" s="15">
        <v>2321</v>
      </c>
      <c r="F10" s="7">
        <v>14104652</v>
      </c>
      <c r="G10" s="13">
        <v>360</v>
      </c>
    </row>
    <row r="11" spans="1:7" ht="15">
      <c r="A11" s="3">
        <v>2</v>
      </c>
      <c r="B11" s="14" t="s">
        <v>19</v>
      </c>
      <c r="C11" s="9" t="s">
        <v>40</v>
      </c>
      <c r="D11" s="15" t="s">
        <v>28</v>
      </c>
      <c r="E11" s="15">
        <v>2418</v>
      </c>
      <c r="F11" s="7">
        <v>4198026</v>
      </c>
      <c r="G11" s="13">
        <v>312</v>
      </c>
    </row>
    <row r="12" spans="1:7" ht="15">
      <c r="A12" s="3">
        <v>3</v>
      </c>
      <c r="B12" s="14" t="s">
        <v>20</v>
      </c>
      <c r="C12" s="9" t="s">
        <v>41</v>
      </c>
      <c r="D12" s="15" t="s">
        <v>29</v>
      </c>
      <c r="E12" s="15">
        <v>2319</v>
      </c>
      <c r="F12" s="7">
        <v>24142654</v>
      </c>
      <c r="G12" s="13">
        <v>276</v>
      </c>
    </row>
    <row r="13" spans="1:7" ht="15">
      <c r="A13" s="3">
        <v>4</v>
      </c>
      <c r="B13" s="14" t="s">
        <v>21</v>
      </c>
      <c r="C13" s="9" t="s">
        <v>42</v>
      </c>
      <c r="D13" s="15" t="s">
        <v>30</v>
      </c>
      <c r="E13" s="15">
        <v>2446</v>
      </c>
      <c r="F13" s="7">
        <v>4129725</v>
      </c>
      <c r="G13" s="13">
        <v>246</v>
      </c>
    </row>
    <row r="14" spans="1:7" ht="15">
      <c r="A14" s="3">
        <v>5</v>
      </c>
      <c r="B14" s="14" t="s">
        <v>12</v>
      </c>
      <c r="C14" s="9" t="s">
        <v>41</v>
      </c>
      <c r="D14" s="15" t="s">
        <v>31</v>
      </c>
      <c r="E14" s="15">
        <v>2463</v>
      </c>
      <c r="F14" s="7">
        <v>4181751</v>
      </c>
      <c r="G14" s="13">
        <v>216</v>
      </c>
    </row>
    <row r="15" spans="1:7" ht="15">
      <c r="A15" s="3">
        <v>6</v>
      </c>
      <c r="B15" s="14" t="s">
        <v>22</v>
      </c>
      <c r="C15" s="9" t="s">
        <v>43</v>
      </c>
      <c r="D15" s="15" t="s">
        <v>32</v>
      </c>
      <c r="E15" s="15">
        <v>2466</v>
      </c>
      <c r="F15" s="7">
        <v>4147103</v>
      </c>
      <c r="G15" s="13">
        <v>186</v>
      </c>
    </row>
    <row r="16" spans="1:7" ht="15">
      <c r="A16" s="3">
        <v>7</v>
      </c>
      <c r="B16" s="14" t="s">
        <v>23</v>
      </c>
      <c r="C16" s="9" t="s">
        <v>40</v>
      </c>
      <c r="D16" s="15" t="s">
        <v>33</v>
      </c>
      <c r="E16" s="15">
        <v>2285</v>
      </c>
      <c r="F16" s="7">
        <v>4141296</v>
      </c>
      <c r="G16" s="13">
        <v>144</v>
      </c>
    </row>
    <row r="17" spans="1:7" ht="15">
      <c r="A17" s="3">
        <v>8</v>
      </c>
      <c r="B17" s="14" t="s">
        <v>24</v>
      </c>
      <c r="C17" s="9" t="s">
        <v>44</v>
      </c>
      <c r="D17" s="15" t="s">
        <v>34</v>
      </c>
      <c r="E17" s="15">
        <v>2260</v>
      </c>
      <c r="F17" s="7">
        <v>24145084</v>
      </c>
      <c r="G17" s="13">
        <v>144</v>
      </c>
    </row>
    <row r="18" spans="1:7" ht="15">
      <c r="A18" s="3">
        <v>9</v>
      </c>
      <c r="B18" s="14" t="s">
        <v>14</v>
      </c>
      <c r="C18" s="9" t="s">
        <v>45</v>
      </c>
      <c r="D18" s="15" t="s">
        <v>35</v>
      </c>
      <c r="E18" s="15">
        <v>2406</v>
      </c>
      <c r="F18" s="7">
        <v>4149351</v>
      </c>
      <c r="G18" s="13">
        <v>108</v>
      </c>
    </row>
    <row r="19" spans="1:7" ht="15">
      <c r="A19" s="3">
        <v>10</v>
      </c>
      <c r="B19" s="14" t="s">
        <v>25</v>
      </c>
      <c r="C19" s="9" t="s">
        <v>40</v>
      </c>
      <c r="D19" s="15" t="s">
        <v>36</v>
      </c>
      <c r="E19" s="15">
        <v>2387</v>
      </c>
      <c r="F19" s="7">
        <v>24171760</v>
      </c>
      <c r="G19" s="13">
        <v>84</v>
      </c>
    </row>
    <row r="20" spans="1:7" ht="15">
      <c r="A20" s="3">
        <v>11</v>
      </c>
      <c r="B20" s="14" t="s">
        <v>26</v>
      </c>
      <c r="C20" s="9" t="s">
        <v>46</v>
      </c>
      <c r="D20" s="15" t="s">
        <v>37</v>
      </c>
      <c r="E20" s="15">
        <v>2193</v>
      </c>
      <c r="F20" s="7">
        <v>4176715</v>
      </c>
      <c r="G20" s="13">
        <v>60</v>
      </c>
    </row>
  </sheetData>
  <sheetProtection/>
  <hyperlinks>
    <hyperlink ref="L65534" r:id="rId1" display="http://ratings.fide.com/card.phtml?event=4127951"/>
    <hyperlink ref="L65535" r:id="rId2" display="http://ratings.fide.com/card.phtml?event=4131827"/>
    <hyperlink ref="L65536" r:id="rId3" display="http://ratings.fide.com/card.phtml?event=4131827"/>
    <hyperlink ref="F65534" r:id="rId4" display="http://ratings.fide.com/card.phtml?event=4127951"/>
    <hyperlink ref="F65535" r:id="rId5" display="http://ratings.fide.com/card.phtml?event=4131827"/>
    <hyperlink ref="F65536" r:id="rId6" display="http://ratings.fide.com/card.phtml?event=4131827"/>
    <hyperlink ref="L65533" r:id="rId7" display="http://ratings.fide.com/card.phtml?event=4147103"/>
    <hyperlink ref="F65533" r:id="rId8" display="http://ratings.fide.com/card.phtml?event=4147103"/>
  </hyperlinks>
  <printOptions/>
  <pageMargins left="0.7" right="0.7" top="0.75" bottom="0.75" header="0.3" footer="0.3"/>
  <pageSetup horizontalDpi="300" verticalDpi="300" orientation="portrait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27.00390625" style="0" customWidth="1"/>
    <col min="3" max="3" width="24.57421875" style="0" customWidth="1"/>
    <col min="4" max="4" width="17.28125" style="0" customWidth="1"/>
    <col min="5" max="5" width="12.421875" style="0" customWidth="1"/>
    <col min="6" max="6" width="13.28125" style="0" customWidth="1"/>
    <col min="7" max="7" width="29.421875" style="0" customWidth="1"/>
    <col min="10" max="10" width="17.421875" style="0" customWidth="1"/>
  </cols>
  <sheetData>
    <row r="1" spans="1:2" ht="15.75">
      <c r="A1" s="2" t="s">
        <v>16</v>
      </c>
      <c r="B1" s="2"/>
    </row>
    <row r="2" spans="1:2" ht="15.75">
      <c r="A2" s="2" t="s">
        <v>48</v>
      </c>
      <c r="B2" s="2"/>
    </row>
    <row r="3" spans="1:2" ht="15.75">
      <c r="A3" s="2" t="s">
        <v>49</v>
      </c>
      <c r="B3" s="2"/>
    </row>
    <row r="4" spans="1:2" ht="15.75">
      <c r="A4" s="2" t="s">
        <v>50</v>
      </c>
      <c r="B4" s="2"/>
    </row>
    <row r="5" spans="1:2" ht="15.75">
      <c r="A5" s="2" t="s">
        <v>51</v>
      </c>
      <c r="B5" s="2"/>
    </row>
    <row r="7" ht="15.75">
      <c r="A7" s="2" t="s">
        <v>10</v>
      </c>
    </row>
    <row r="9" spans="1:7" ht="15">
      <c r="A9" s="8" t="s">
        <v>1</v>
      </c>
      <c r="B9" s="18" t="s">
        <v>6</v>
      </c>
      <c r="C9" s="19" t="s">
        <v>3</v>
      </c>
      <c r="D9" s="16" t="s">
        <v>4</v>
      </c>
      <c r="E9" s="16" t="s">
        <v>15</v>
      </c>
      <c r="F9" s="19" t="s">
        <v>0</v>
      </c>
      <c r="G9" s="16" t="s">
        <v>2</v>
      </c>
    </row>
    <row r="10" spans="1:7" ht="15.75">
      <c r="A10" s="3">
        <v>1</v>
      </c>
      <c r="B10" s="4" t="s">
        <v>52</v>
      </c>
      <c r="C10" s="20" t="s">
        <v>56</v>
      </c>
      <c r="D10" s="17">
        <v>1981</v>
      </c>
      <c r="E10" s="17">
        <v>2203</v>
      </c>
      <c r="F10" s="17">
        <v>4140389</v>
      </c>
      <c r="G10" s="13">
        <v>200</v>
      </c>
    </row>
    <row r="11" spans="1:7" ht="15.75">
      <c r="A11" s="3">
        <v>2</v>
      </c>
      <c r="B11" s="4" t="s">
        <v>53</v>
      </c>
      <c r="C11" s="20" t="s">
        <v>57</v>
      </c>
      <c r="D11" s="17">
        <v>1986</v>
      </c>
      <c r="E11" s="17">
        <v>2298</v>
      </c>
      <c r="F11" s="17">
        <v>4162340</v>
      </c>
      <c r="G11" s="13">
        <v>170</v>
      </c>
    </row>
    <row r="12" spans="1:7" ht="15.75">
      <c r="A12" s="3">
        <v>3</v>
      </c>
      <c r="B12" s="4" t="s">
        <v>54</v>
      </c>
      <c r="C12" s="20" t="s">
        <v>58</v>
      </c>
      <c r="D12" s="17">
        <v>1999</v>
      </c>
      <c r="E12" s="17">
        <v>2000</v>
      </c>
      <c r="F12" s="17">
        <v>34165697</v>
      </c>
      <c r="G12" s="13">
        <v>150</v>
      </c>
    </row>
    <row r="13" spans="1:7" ht="15.75">
      <c r="A13" s="3">
        <v>4</v>
      </c>
      <c r="B13" s="4" t="s">
        <v>55</v>
      </c>
      <c r="C13" s="20" t="s">
        <v>59</v>
      </c>
      <c r="D13" s="17">
        <v>1985</v>
      </c>
      <c r="E13" s="17">
        <v>2268</v>
      </c>
      <c r="F13" s="17">
        <v>4146794</v>
      </c>
      <c r="G13" s="13">
        <v>135</v>
      </c>
    </row>
  </sheetData>
  <sheetProtection/>
  <hyperlinks>
    <hyperlink ref="L65534" r:id="rId1" display="http://ratings.fide.com/card.phtml?event=4127951"/>
    <hyperlink ref="L65535" r:id="rId2" display="http://ratings.fide.com/card.phtml?event=4131827"/>
    <hyperlink ref="L65536" r:id="rId3" display="http://ratings.fide.com/card.phtml?event=4131827"/>
    <hyperlink ref="F65534" r:id="rId4" display="http://ratings.fide.com/card.phtml?event=4127951"/>
    <hyperlink ref="F65535" r:id="rId5" display="http://ratings.fide.com/card.phtml?event=4131827"/>
    <hyperlink ref="F65536" r:id="rId6" display="http://ratings.fide.com/card.phtml?event=4131827"/>
    <hyperlink ref="L65533" r:id="rId7" display="http://ratings.fide.com/card.phtml?event=4147103"/>
    <hyperlink ref="F65533" r:id="rId8" display="http://ratings.fide.com/card.phtml?event=4147103"/>
  </hyperlinks>
  <printOptions/>
  <pageMargins left="0.7" right="0.7" top="0.75" bottom="0.75" header="0.3" footer="0.3"/>
  <pageSetup horizontalDpi="300" verticalDpi="300" orientation="portrait" paperSize="9" r:id="rId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27.00390625" style="0" customWidth="1"/>
    <col min="3" max="3" width="24.57421875" style="0" customWidth="1"/>
    <col min="4" max="4" width="17.28125" style="0" customWidth="1"/>
    <col min="5" max="5" width="12.421875" style="0" customWidth="1"/>
    <col min="6" max="6" width="13.28125" style="0" customWidth="1"/>
    <col min="7" max="7" width="29.421875" style="0" customWidth="1"/>
    <col min="10" max="10" width="17.421875" style="0" customWidth="1"/>
  </cols>
  <sheetData>
    <row r="1" spans="1:2" ht="15.75">
      <c r="A1" s="2" t="s">
        <v>16</v>
      </c>
      <c r="B1" s="2"/>
    </row>
    <row r="2" spans="1:2" ht="15.75">
      <c r="A2" s="2" t="s">
        <v>61</v>
      </c>
      <c r="B2" s="2"/>
    </row>
    <row r="3" spans="1:2" ht="15.75">
      <c r="A3" s="2" t="s">
        <v>62</v>
      </c>
      <c r="B3" s="2"/>
    </row>
    <row r="4" spans="1:2" ht="15.75">
      <c r="A4" s="2" t="s">
        <v>63</v>
      </c>
      <c r="B4" s="2"/>
    </row>
    <row r="5" spans="1:2" ht="15.75">
      <c r="A5" s="2" t="s">
        <v>64</v>
      </c>
      <c r="B5" s="2"/>
    </row>
    <row r="7" ht="15.75">
      <c r="A7" s="2" t="s">
        <v>10</v>
      </c>
    </row>
    <row r="9" spans="1:7" ht="15">
      <c r="A9" s="8" t="s">
        <v>1</v>
      </c>
      <c r="B9" s="18" t="s">
        <v>6</v>
      </c>
      <c r="C9" s="19" t="s">
        <v>3</v>
      </c>
      <c r="D9" s="16" t="s">
        <v>4</v>
      </c>
      <c r="E9" s="16" t="s">
        <v>15</v>
      </c>
      <c r="F9" s="19" t="s">
        <v>0</v>
      </c>
      <c r="G9" s="16" t="s">
        <v>2</v>
      </c>
    </row>
    <row r="10" spans="1:7" ht="15.75">
      <c r="A10" s="3">
        <v>1</v>
      </c>
      <c r="B10" s="4" t="s">
        <v>65</v>
      </c>
      <c r="C10" s="20" t="s">
        <v>5</v>
      </c>
      <c r="D10" s="26">
        <v>29892</v>
      </c>
      <c r="E10" s="17"/>
      <c r="F10" s="17">
        <v>4127951</v>
      </c>
      <c r="G10" s="13">
        <v>200</v>
      </c>
    </row>
    <row r="11" spans="1:7" ht="15.75">
      <c r="A11" s="3">
        <v>2</v>
      </c>
      <c r="B11" s="4" t="s">
        <v>14</v>
      </c>
      <c r="C11" s="20" t="s">
        <v>56</v>
      </c>
      <c r="D11" s="26">
        <v>31629</v>
      </c>
      <c r="E11" s="17"/>
      <c r="F11" s="17">
        <v>4149351</v>
      </c>
      <c r="G11" s="13">
        <v>170</v>
      </c>
    </row>
    <row r="12" spans="1:7" ht="15.75">
      <c r="A12" s="3">
        <v>3</v>
      </c>
      <c r="B12" s="4" t="s">
        <v>66</v>
      </c>
      <c r="C12" s="20" t="s">
        <v>5</v>
      </c>
      <c r="D12" s="26">
        <v>33153</v>
      </c>
      <c r="E12" s="17"/>
      <c r="F12" s="17">
        <v>4180917</v>
      </c>
      <c r="G12" s="13">
        <v>150</v>
      </c>
    </row>
    <row r="13" spans="1:7" ht="15.75">
      <c r="A13" s="3">
        <v>4</v>
      </c>
      <c r="B13" s="4" t="s">
        <v>67</v>
      </c>
      <c r="C13" s="20" t="s">
        <v>42</v>
      </c>
      <c r="D13" s="26">
        <v>35241</v>
      </c>
      <c r="E13" s="17"/>
      <c r="F13" s="17">
        <v>4138422</v>
      </c>
      <c r="G13" s="13">
        <v>135</v>
      </c>
    </row>
    <row r="14" spans="1:7" ht="15.75">
      <c r="A14" s="3">
        <v>5</v>
      </c>
      <c r="B14" s="25" t="s">
        <v>68</v>
      </c>
      <c r="C14" s="22" t="s">
        <v>71</v>
      </c>
      <c r="D14" s="26">
        <v>33950</v>
      </c>
      <c r="E14" s="4"/>
      <c r="F14" s="23">
        <v>24125148</v>
      </c>
      <c r="G14" s="24">
        <v>120</v>
      </c>
    </row>
    <row r="15" spans="1:7" ht="15.75">
      <c r="A15" s="3">
        <v>6</v>
      </c>
      <c r="B15" s="25" t="s">
        <v>69</v>
      </c>
      <c r="C15" s="22" t="s">
        <v>70</v>
      </c>
      <c r="D15" s="26">
        <v>35208</v>
      </c>
      <c r="E15" s="4"/>
      <c r="F15" s="23">
        <v>4165055</v>
      </c>
      <c r="G15" s="24">
        <v>105</v>
      </c>
    </row>
  </sheetData>
  <sheetProtection/>
  <hyperlinks>
    <hyperlink ref="L65534" r:id="rId1" display="http://ratings.fide.com/card.phtml?event=4127951"/>
    <hyperlink ref="L65535" r:id="rId2" display="http://ratings.fide.com/card.phtml?event=4131827"/>
    <hyperlink ref="L65536" r:id="rId3" display="http://ratings.fide.com/card.phtml?event=4131827"/>
    <hyperlink ref="F65534" r:id="rId4" display="http://ratings.fide.com/card.phtml?event=4127951"/>
    <hyperlink ref="F65535" r:id="rId5" display="http://ratings.fide.com/card.phtml?event=4131827"/>
    <hyperlink ref="F65536" r:id="rId6" display="http://ratings.fide.com/card.phtml?event=4131827"/>
    <hyperlink ref="L65533" r:id="rId7" display="http://ratings.fide.com/card.phtml?event=4147103"/>
    <hyperlink ref="F65533" r:id="rId8" display="http://ratings.fide.com/card.phtml?event=4147103"/>
  </hyperlinks>
  <printOptions/>
  <pageMargins left="0.7" right="0.7" top="0.75" bottom="0.75" header="0.3" footer="0.3"/>
  <pageSetup horizontalDpi="300" verticalDpi="300" orientation="portrait" paperSize="9" r:id="rId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57421875" style="0" customWidth="1"/>
    <col min="3" max="3" width="25.421875" style="0" customWidth="1"/>
    <col min="4" max="4" width="14.00390625" style="0" customWidth="1"/>
    <col min="5" max="5" width="14.421875" style="0" customWidth="1"/>
    <col min="6" max="6" width="12.00390625" style="0" customWidth="1"/>
    <col min="7" max="7" width="28.8515625" style="0" customWidth="1"/>
  </cols>
  <sheetData>
    <row r="1" spans="1:2" ht="15.75">
      <c r="A1" s="2" t="s">
        <v>16</v>
      </c>
      <c r="B1" s="2"/>
    </row>
    <row r="2" spans="1:2" ht="15.75">
      <c r="A2" s="2" t="s">
        <v>76</v>
      </c>
      <c r="B2" s="2"/>
    </row>
    <row r="3" spans="1:2" ht="15.75">
      <c r="A3" s="2" t="s">
        <v>77</v>
      </c>
      <c r="B3" s="2"/>
    </row>
    <row r="4" spans="1:2" ht="15.75">
      <c r="A4" s="2" t="s">
        <v>78</v>
      </c>
      <c r="B4" s="2"/>
    </row>
    <row r="5" spans="1:2" ht="15.75">
      <c r="A5" s="2" t="s">
        <v>64</v>
      </c>
      <c r="B5" s="2"/>
    </row>
    <row r="7" ht="15.75">
      <c r="A7" s="2" t="s">
        <v>10</v>
      </c>
    </row>
    <row r="9" spans="1:7" ht="15">
      <c r="A9" s="8" t="s">
        <v>1</v>
      </c>
      <c r="B9" s="18" t="s">
        <v>6</v>
      </c>
      <c r="C9" s="19" t="s">
        <v>3</v>
      </c>
      <c r="D9" s="16" t="s">
        <v>4</v>
      </c>
      <c r="E9" s="16" t="s">
        <v>15</v>
      </c>
      <c r="F9" s="19" t="s">
        <v>0</v>
      </c>
      <c r="G9" s="16" t="s">
        <v>2</v>
      </c>
    </row>
    <row r="10" spans="1:7" ht="15.75">
      <c r="A10" s="3">
        <v>1</v>
      </c>
      <c r="B10" s="4" t="s">
        <v>79</v>
      </c>
      <c r="C10" s="20" t="s">
        <v>73</v>
      </c>
      <c r="D10" s="26">
        <v>32219</v>
      </c>
      <c r="E10" s="17">
        <v>2266</v>
      </c>
      <c r="F10" s="17">
        <v>4189949</v>
      </c>
      <c r="G10" s="13">
        <v>200</v>
      </c>
    </row>
    <row r="11" spans="1:7" ht="15.75">
      <c r="A11" s="3">
        <v>2</v>
      </c>
      <c r="B11" s="4" t="s">
        <v>80</v>
      </c>
      <c r="C11" s="20" t="s">
        <v>74</v>
      </c>
      <c r="D11" s="26">
        <v>31909</v>
      </c>
      <c r="E11" s="17">
        <v>2368</v>
      </c>
      <c r="F11" s="17">
        <v>4164083</v>
      </c>
      <c r="G11" s="13">
        <v>170</v>
      </c>
    </row>
    <row r="12" spans="1:7" ht="15.75">
      <c r="A12" s="3">
        <v>3</v>
      </c>
      <c r="B12" s="4" t="s">
        <v>81</v>
      </c>
      <c r="C12" s="20" t="s">
        <v>75</v>
      </c>
      <c r="D12" s="26">
        <v>37174</v>
      </c>
      <c r="E12" s="17">
        <v>2077</v>
      </c>
      <c r="F12" s="17">
        <v>34111422</v>
      </c>
      <c r="G12" s="13">
        <v>150</v>
      </c>
    </row>
    <row r="13" spans="1:7" ht="15.75">
      <c r="A13" s="3">
        <v>4</v>
      </c>
      <c r="B13" s="4" t="s">
        <v>82</v>
      </c>
      <c r="C13" s="20" t="s">
        <v>74</v>
      </c>
      <c r="D13" s="26">
        <v>36652</v>
      </c>
      <c r="E13" s="17">
        <v>2152</v>
      </c>
      <c r="F13" s="17">
        <v>24172073</v>
      </c>
      <c r="G13" s="13">
        <v>135</v>
      </c>
    </row>
    <row r="14" spans="1:7" ht="15.75">
      <c r="A14" s="3">
        <v>5</v>
      </c>
      <c r="B14" s="25" t="s">
        <v>69</v>
      </c>
      <c r="C14" s="22" t="s">
        <v>75</v>
      </c>
      <c r="D14" s="26">
        <v>35208</v>
      </c>
      <c r="E14" s="17">
        <v>2251</v>
      </c>
      <c r="F14" s="23">
        <v>4165055</v>
      </c>
      <c r="G14" s="24">
        <v>120</v>
      </c>
    </row>
    <row r="15" spans="1:7" ht="15.75">
      <c r="A15" s="3">
        <v>6</v>
      </c>
      <c r="B15" s="25" t="s">
        <v>65</v>
      </c>
      <c r="C15" s="22" t="s">
        <v>5</v>
      </c>
      <c r="D15" s="26">
        <v>29892</v>
      </c>
      <c r="E15" s="17">
        <v>2329</v>
      </c>
      <c r="F15" s="23">
        <v>4127951</v>
      </c>
      <c r="G15" s="24">
        <v>105</v>
      </c>
    </row>
    <row r="18" ht="15.75">
      <c r="B18" s="27"/>
    </row>
    <row r="19" ht="15.75">
      <c r="B19" s="27"/>
    </row>
    <row r="20" ht="15.75">
      <c r="B20" s="27"/>
    </row>
    <row r="21" ht="15.75">
      <c r="B21" s="27"/>
    </row>
    <row r="22" ht="15.75">
      <c r="B22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6" sqref="A6"/>
    </sheetView>
  </sheetViews>
  <sheetFormatPr defaultColWidth="9.140625" defaultRowHeight="15"/>
  <cols>
    <col min="2" max="2" width="25.57421875" style="0" customWidth="1"/>
    <col min="3" max="3" width="28.28125" style="0" customWidth="1"/>
    <col min="4" max="4" width="16.7109375" style="0" customWidth="1"/>
    <col min="5" max="5" width="13.00390625" style="0" customWidth="1"/>
    <col min="6" max="6" width="15.7109375" style="0" customWidth="1"/>
    <col min="7" max="7" width="27.00390625" style="0" customWidth="1"/>
  </cols>
  <sheetData>
    <row r="1" spans="1:2" ht="15.75">
      <c r="A1" s="2" t="s">
        <v>16</v>
      </c>
      <c r="B1" s="2"/>
    </row>
    <row r="2" spans="1:2" ht="15.75">
      <c r="A2" s="2" t="s">
        <v>85</v>
      </c>
      <c r="B2" s="2"/>
    </row>
    <row r="3" spans="1:2" ht="15.75">
      <c r="A3" s="2" t="s">
        <v>86</v>
      </c>
      <c r="B3" s="2"/>
    </row>
    <row r="4" spans="1:2" ht="15.75">
      <c r="A4" s="2" t="s">
        <v>87</v>
      </c>
      <c r="B4" s="2"/>
    </row>
    <row r="5" spans="1:2" ht="15.75">
      <c r="A5" s="2" t="s">
        <v>88</v>
      </c>
      <c r="B5" s="2"/>
    </row>
    <row r="7" ht="15.75">
      <c r="A7" s="2" t="s">
        <v>10</v>
      </c>
    </row>
    <row r="9" spans="1:7" ht="15">
      <c r="A9" s="8" t="s">
        <v>1</v>
      </c>
      <c r="B9" s="18" t="s">
        <v>6</v>
      </c>
      <c r="C9" s="19" t="s">
        <v>3</v>
      </c>
      <c r="D9" s="16" t="s">
        <v>4</v>
      </c>
      <c r="E9" s="16" t="s">
        <v>15</v>
      </c>
      <c r="F9" s="19" t="s">
        <v>0</v>
      </c>
      <c r="G9" s="16" t="s">
        <v>2</v>
      </c>
    </row>
    <row r="10" spans="1:7" ht="15.75">
      <c r="A10" s="3">
        <v>1</v>
      </c>
      <c r="B10" s="4" t="s">
        <v>53</v>
      </c>
      <c r="C10" s="20" t="s">
        <v>57</v>
      </c>
      <c r="D10" s="26">
        <v>31643</v>
      </c>
      <c r="E10" s="17">
        <v>2292</v>
      </c>
      <c r="F10" s="17">
        <v>4162340</v>
      </c>
      <c r="G10" s="13">
        <v>200</v>
      </c>
    </row>
    <row r="11" spans="1:7" ht="15.75">
      <c r="A11" s="3">
        <v>2</v>
      </c>
      <c r="B11" s="25" t="s">
        <v>69</v>
      </c>
      <c r="C11" s="22" t="s">
        <v>75</v>
      </c>
      <c r="D11" s="26">
        <v>35208</v>
      </c>
      <c r="E11" s="17">
        <v>2254</v>
      </c>
      <c r="F11" s="23">
        <v>4165055</v>
      </c>
      <c r="G11" s="13">
        <v>170</v>
      </c>
    </row>
    <row r="12" spans="1:7" ht="15.75">
      <c r="A12" s="3">
        <v>3</v>
      </c>
      <c r="B12" s="4" t="s">
        <v>89</v>
      </c>
      <c r="C12" s="20" t="s">
        <v>84</v>
      </c>
      <c r="D12" s="26">
        <v>36282</v>
      </c>
      <c r="E12" s="17">
        <v>2101</v>
      </c>
      <c r="F12" s="17">
        <v>34100200</v>
      </c>
      <c r="G12" s="13">
        <v>150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2017-11-01T13:07:46Z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